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mpresas\1-DIRESA-TUMBES\2016\Poblacion_2016\"/>
    </mc:Choice>
  </mc:AlternateContent>
  <bookViews>
    <workbookView xWindow="0" yWindow="60" windowWidth="19200" windowHeight="10335" tabRatio="405"/>
  </bookViews>
  <sheets>
    <sheet name="EE.SS" sheetId="12" r:id="rId1"/>
  </sheets>
  <calcPr calcId="152511"/>
</workbook>
</file>

<file path=xl/calcChain.xml><?xml version="1.0" encoding="utf-8"?>
<calcChain xmlns="http://schemas.openxmlformats.org/spreadsheetml/2006/main">
  <c r="AG30" i="12" l="1"/>
  <c r="C31" i="12"/>
  <c r="C30" i="12" s="1"/>
  <c r="C66" i="12"/>
  <c r="C65" i="12"/>
  <c r="C64" i="12"/>
  <c r="C63" i="12"/>
  <c r="C61" i="12"/>
  <c r="C60" i="12"/>
  <c r="C59" i="12"/>
  <c r="C58" i="12"/>
  <c r="C57" i="12"/>
  <c r="C55" i="12"/>
  <c r="C54" i="12" s="1"/>
  <c r="C53" i="12"/>
  <c r="C52" i="12" s="1"/>
  <c r="C50" i="12"/>
  <c r="C49" i="12"/>
  <c r="C47" i="12" s="1"/>
  <c r="C48" i="12"/>
  <c r="C46" i="12"/>
  <c r="C45" i="12"/>
  <c r="C44" i="12"/>
  <c r="C42" i="12"/>
  <c r="C41" i="12"/>
  <c r="C38" i="12" s="1"/>
  <c r="C40" i="12"/>
  <c r="C39" i="12"/>
  <c r="C36" i="12"/>
  <c r="C35" i="12"/>
  <c r="C34" i="12"/>
  <c r="C33" i="12"/>
  <c r="C29" i="12"/>
  <c r="C28" i="12"/>
  <c r="C27" i="12"/>
  <c r="C26" i="12"/>
  <c r="C25" i="12"/>
  <c r="C24" i="12"/>
  <c r="C22" i="12"/>
  <c r="C21" i="12"/>
  <c r="C20" i="12"/>
  <c r="C18" i="12"/>
  <c r="C17" i="12"/>
  <c r="C16" i="12"/>
  <c r="C14" i="12"/>
  <c r="C13" i="12"/>
  <c r="C10" i="12" s="1"/>
  <c r="C12" i="12"/>
  <c r="C11" i="12"/>
  <c r="C19" i="12" l="1"/>
  <c r="C32" i="12"/>
  <c r="C62" i="12"/>
  <c r="C15" i="12"/>
  <c r="C9" i="12" s="1"/>
  <c r="C8" i="12" s="1"/>
  <c r="C43" i="12"/>
  <c r="C56" i="12"/>
  <c r="C37" i="12"/>
  <c r="C51" i="12"/>
  <c r="C23" i="12"/>
  <c r="F62" i="12" l="1"/>
  <c r="F56" i="12"/>
  <c r="F54" i="12"/>
  <c r="F52" i="12"/>
  <c r="F47" i="12"/>
  <c r="F43" i="12"/>
  <c r="F38" i="12"/>
  <c r="F32" i="12"/>
  <c r="F30" i="12"/>
  <c r="F23" i="12"/>
  <c r="F19" i="12"/>
  <c r="F15" i="12"/>
  <c r="F10" i="12"/>
  <c r="F37" i="12" l="1"/>
  <c r="F51" i="12"/>
  <c r="F9" i="12"/>
  <c r="AQ62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E62" i="12"/>
  <c r="AQ56" i="12"/>
  <c r="AP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E56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E54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E52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E47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E43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E38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E32" i="12"/>
  <c r="AQ30" i="12"/>
  <c r="AP30" i="12"/>
  <c r="AO30" i="12"/>
  <c r="AN30" i="12"/>
  <c r="AM30" i="12"/>
  <c r="AL30" i="12"/>
  <c r="AK30" i="12"/>
  <c r="AJ30" i="12"/>
  <c r="AI30" i="12"/>
  <c r="AH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E30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E23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E19" i="12"/>
  <c r="E15" i="12"/>
  <c r="D62" i="12"/>
  <c r="D56" i="12"/>
  <c r="D54" i="12"/>
  <c r="D52" i="12"/>
  <c r="D47" i="12"/>
  <c r="D43" i="12"/>
  <c r="D38" i="12"/>
  <c r="D32" i="12"/>
  <c r="D30" i="12"/>
  <c r="D23" i="12"/>
  <c r="D19" i="12"/>
  <c r="D15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E10" i="12"/>
  <c r="D10" i="12"/>
  <c r="H37" i="12" l="1"/>
  <c r="Z9" i="12"/>
  <c r="W37" i="12"/>
  <c r="Z37" i="12"/>
  <c r="AQ9" i="12"/>
  <c r="AP51" i="12"/>
  <c r="AP37" i="12"/>
  <c r="AO37" i="12"/>
  <c r="AN51" i="12"/>
  <c r="AN37" i="12"/>
  <c r="AM37" i="12"/>
  <c r="AM9" i="12"/>
  <c r="AL51" i="12"/>
  <c r="AL37" i="12"/>
  <c r="AK37" i="12"/>
  <c r="AJ51" i="12"/>
  <c r="AJ37" i="12"/>
  <c r="AI37" i="12"/>
  <c r="AI9" i="12"/>
  <c r="AH51" i="12"/>
  <c r="AH37" i="12"/>
  <c r="AG37" i="12"/>
  <c r="AF51" i="12"/>
  <c r="AF37" i="12"/>
  <c r="AE37" i="12"/>
  <c r="AE9" i="12"/>
  <c r="AD51" i="12"/>
  <c r="AD37" i="12"/>
  <c r="AC37" i="12"/>
  <c r="AB51" i="12"/>
  <c r="AB37" i="12"/>
  <c r="AA37" i="12"/>
  <c r="AA9" i="12"/>
  <c r="Z51" i="12"/>
  <c r="Y37" i="12"/>
  <c r="X51" i="12"/>
  <c r="X37" i="12"/>
  <c r="W9" i="12"/>
  <c r="V51" i="12"/>
  <c r="V37" i="12"/>
  <c r="U37" i="12"/>
  <c r="T51" i="12"/>
  <c r="T37" i="12"/>
  <c r="S37" i="12"/>
  <c r="S9" i="12"/>
  <c r="R51" i="12"/>
  <c r="R37" i="12"/>
  <c r="F8" i="12"/>
  <c r="U9" i="12"/>
  <c r="Y9" i="12"/>
  <c r="AC9" i="12"/>
  <c r="AG9" i="12"/>
  <c r="AK9" i="12"/>
  <c r="AO9" i="12"/>
  <c r="D37" i="12"/>
  <c r="I37" i="12"/>
  <c r="G51" i="12"/>
  <c r="S51" i="12"/>
  <c r="W51" i="12"/>
  <c r="AA51" i="12"/>
  <c r="AE51" i="12"/>
  <c r="AI51" i="12"/>
  <c r="AM51" i="12"/>
  <c r="AQ51" i="12"/>
  <c r="M51" i="12"/>
  <c r="U51" i="12"/>
  <c r="Y51" i="12"/>
  <c r="AC51" i="12"/>
  <c r="AG51" i="12"/>
  <c r="AK51" i="12"/>
  <c r="AO51" i="12"/>
  <c r="V9" i="12"/>
  <c r="AD9" i="12"/>
  <c r="AH9" i="12"/>
  <c r="AL9" i="12"/>
  <c r="AP9" i="12"/>
  <c r="T9" i="12"/>
  <c r="X9" i="12"/>
  <c r="AB9" i="12"/>
  <c r="AF9" i="12"/>
  <c r="AJ9" i="12"/>
  <c r="AN9" i="12"/>
  <c r="D9" i="12"/>
  <c r="E9" i="12"/>
  <c r="E37" i="12"/>
  <c r="J51" i="12"/>
  <c r="G37" i="12"/>
  <c r="O37" i="12"/>
  <c r="AQ37" i="12"/>
  <c r="R9" i="12"/>
  <c r="Q51" i="12"/>
  <c r="Q37" i="12"/>
  <c r="Q9" i="12"/>
  <c r="P9" i="12"/>
  <c r="P37" i="12"/>
  <c r="P51" i="12"/>
  <c r="O51" i="12"/>
  <c r="O9" i="12"/>
  <c r="N51" i="12"/>
  <c r="N37" i="12"/>
  <c r="N9" i="12"/>
  <c r="M37" i="12"/>
  <c r="M9" i="12"/>
  <c r="L51" i="12"/>
  <c r="L37" i="12"/>
  <c r="L9" i="12"/>
  <c r="K51" i="12"/>
  <c r="K37" i="12"/>
  <c r="K9" i="12"/>
  <c r="J37" i="12"/>
  <c r="J9" i="12"/>
  <c r="I51" i="12"/>
  <c r="I9" i="12"/>
  <c r="H51" i="12"/>
  <c r="H9" i="12"/>
  <c r="G9" i="12"/>
  <c r="E51" i="12"/>
  <c r="D51" i="12"/>
  <c r="J8" i="12" l="1"/>
  <c r="Z8" i="12"/>
  <c r="M8" i="12"/>
  <c r="D8" i="12"/>
  <c r="AQ8" i="12"/>
  <c r="AP8" i="12"/>
  <c r="AN8" i="12"/>
  <c r="AM8" i="12"/>
  <c r="AL8" i="12"/>
  <c r="AK8" i="12"/>
  <c r="AJ8" i="12"/>
  <c r="AI8" i="12"/>
  <c r="AH8" i="12"/>
  <c r="AF8" i="12"/>
  <c r="AE8" i="12"/>
  <c r="AD8" i="12"/>
  <c r="AB8" i="12"/>
  <c r="AA8" i="12"/>
  <c r="X8" i="12"/>
  <c r="W8" i="12"/>
  <c r="V8" i="12"/>
  <c r="U8" i="12"/>
  <c r="T8" i="12"/>
  <c r="S8" i="12"/>
  <c r="R8" i="12"/>
  <c r="AG8" i="12"/>
  <c r="AC8" i="12"/>
  <c r="AO8" i="12"/>
  <c r="Y8" i="12"/>
  <c r="E8" i="12"/>
  <c r="Q8" i="12"/>
  <c r="P8" i="12"/>
  <c r="O8" i="12"/>
  <c r="N8" i="12"/>
  <c r="L8" i="12"/>
  <c r="K8" i="12"/>
  <c r="I8" i="12"/>
  <c r="H8" i="12"/>
  <c r="G8" i="12"/>
</calcChain>
</file>

<file path=xl/sharedStrings.xml><?xml version="1.0" encoding="utf-8"?>
<sst xmlns="http://schemas.openxmlformats.org/spreadsheetml/2006/main" count="104" uniqueCount="104">
  <si>
    <t>UBIGEO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</si>
  <si>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</si>
  <si>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</si>
  <si>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</si>
  <si>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</si>
  <si>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</si>
  <si>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</si>
  <si>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</si>
  <si>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</si>
  <si>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</si>
  <si>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</si>
  <si>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</si>
  <si>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</si>
  <si>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</si>
  <si>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240000</t>
  </si>
  <si>
    <t>240100</t>
  </si>
  <si>
    <t>240101</t>
  </si>
  <si>
    <t>240102</t>
  </si>
  <si>
    <t>240103</t>
  </si>
  <si>
    <t>240104</t>
  </si>
  <si>
    <t>240105</t>
  </si>
  <si>
    <t>240106</t>
  </si>
  <si>
    <t>240200</t>
  </si>
  <si>
    <t>240201</t>
  </si>
  <si>
    <t>240202</t>
  </si>
  <si>
    <t>240203</t>
  </si>
  <si>
    <t>240300</t>
  </si>
  <si>
    <t>240301</t>
  </si>
  <si>
    <t>240302</t>
  </si>
  <si>
    <t>240303</t>
  </si>
  <si>
    <t>240304</t>
  </si>
  <si>
    <t>NACIMIENTOS</t>
  </si>
  <si>
    <t>GESTANTES ESPERADAS</t>
  </si>
  <si>
    <t>PERU: 2016</t>
  </si>
  <si>
    <t>DIST. TUMBES</t>
  </si>
  <si>
    <t>C.S. Pampa Grande</t>
  </si>
  <si>
    <t xml:space="preserve">P.S. Puerto Pizarro  </t>
  </si>
  <si>
    <t>P.S. Andrés Araujo</t>
  </si>
  <si>
    <t>DIST. CORRALES</t>
  </si>
  <si>
    <t>C.S. Corrales</t>
  </si>
  <si>
    <t>P.S. San Isidro</t>
  </si>
  <si>
    <t>P.S. Malval</t>
  </si>
  <si>
    <t>DIST. SAN JUAN DE LA VIRGEN</t>
  </si>
  <si>
    <t>C.S. San Juan de la Virgen</t>
  </si>
  <si>
    <t>P.S. Cerro Blanco</t>
  </si>
  <si>
    <t>P.S. Garbanzal</t>
  </si>
  <si>
    <t>DIST. SAN JACINTO</t>
  </si>
  <si>
    <t>C.S. San Jacinto</t>
  </si>
  <si>
    <t>P.S. Rica Playa</t>
  </si>
  <si>
    <t>P.S. Vaquería</t>
  </si>
  <si>
    <t>P.S. Casa Blanqueada</t>
  </si>
  <si>
    <t>P.S. Oidor</t>
  </si>
  <si>
    <t>P.S. Capitan Hoyle</t>
  </si>
  <si>
    <t>DIST. LA CRUZ</t>
  </si>
  <si>
    <t>C.S. La Cruz</t>
  </si>
  <si>
    <t>C.S. Pampas de Hospital</t>
  </si>
  <si>
    <t>P.S. Cruz Blanca</t>
  </si>
  <si>
    <t>P.S. Cabuyal</t>
  </si>
  <si>
    <t>P.S. El Limon</t>
  </si>
  <si>
    <t>DIST. PAMPAS DE HOSPITAL</t>
  </si>
  <si>
    <t>PROV. CONTRALMIRANTE VILLAR</t>
  </si>
  <si>
    <t>DIST. ZORRITOS</t>
  </si>
  <si>
    <t xml:space="preserve">C.S. Zorritos     </t>
  </si>
  <si>
    <t xml:space="preserve">P.S. Grau      </t>
  </si>
  <si>
    <t>P.S. Bocapan</t>
  </si>
  <si>
    <t xml:space="preserve">P.S. Acapulco     </t>
  </si>
  <si>
    <t>DIST. CANOAS DE PUNTA SAL</t>
  </si>
  <si>
    <t xml:space="preserve">P.S. Cancas      </t>
  </si>
  <si>
    <t>P.S. Barrancos</t>
  </si>
  <si>
    <t xml:space="preserve">P.S. Pajaritos      </t>
  </si>
  <si>
    <t>DIST. CASITAS</t>
  </si>
  <si>
    <t>C.S. Cañaveral</t>
  </si>
  <si>
    <t>P.S. La Choza</t>
  </si>
  <si>
    <t>P.S. Trigal</t>
  </si>
  <si>
    <t>PROV. ZARUMILLA</t>
  </si>
  <si>
    <t>DIST. ZARUMILLA</t>
  </si>
  <si>
    <t>C.S. Zarumilla</t>
  </si>
  <si>
    <t>DIST. MATAPALO</t>
  </si>
  <si>
    <t>C.S. Matapalo</t>
  </si>
  <si>
    <t>DIST. PAPAYAL</t>
  </si>
  <si>
    <t>C.S. Papayal</t>
  </si>
  <si>
    <t>P.S. Uña de Gato</t>
  </si>
  <si>
    <t>P.S. La Palma</t>
  </si>
  <si>
    <t>P.S. Lechugal</t>
  </si>
  <si>
    <t>P.S. El Porvenir</t>
  </si>
  <si>
    <t>DIST. AGUAS VERDES</t>
  </si>
  <si>
    <t>C.S. Aguas Verdes</t>
  </si>
  <si>
    <t>P.S. Pocitos</t>
  </si>
  <si>
    <t>P.S. Cuchareta Baja</t>
  </si>
  <si>
    <t>P.S. Loma Saavedra</t>
  </si>
  <si>
    <t>PROV. TUMBES</t>
  </si>
  <si>
    <t>DPTO. TUMBES</t>
  </si>
  <si>
    <t>DEPARTAMENTO
PROVINCIA
DISTRITO</t>
  </si>
  <si>
    <t>MUJERES</t>
  </si>
  <si>
    <t xml:space="preserve">80 y más </t>
  </si>
  <si>
    <t xml:space="preserve"> 10-14</t>
  </si>
  <si>
    <t>15-19</t>
  </si>
  <si>
    <t xml:space="preserve"> 20-49</t>
  </si>
  <si>
    <t>28 DÍAS</t>
  </si>
  <si>
    <t>1M-11M</t>
  </si>
  <si>
    <t>TOTAL POB. FEM</t>
  </si>
  <si>
    <t>DIRECCION REGIONAL DE SALUD TUMBES</t>
  </si>
  <si>
    <t>POBLACION ESTIMADA POR ESTABLECIMIENTOS DE SALUD AÑO 2016</t>
  </si>
  <si>
    <t>P.S. Gerando Gonzales Villegas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</si>
</sst>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_)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indexed="64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13" fillId="0" borderId="0"/>
  </cellStyleXfs>
  <cellXfs count="57">
    <xf numFmtId="0" fontId="0" fillId="0" borderId="0" xfId="0"/>
    <xf numFmtId="0" fontId="5" fillId="2" borderId="1" xfId="0" applyFont="1" applyFill="1" applyBorder="1"/>
    <xf numFmtId="0" fontId="5" fillId="0" borderId="1" xfId="0" applyFont="1" applyFill="1" applyBorder="1" applyAlignment="1">
      <alignment horizontal="left" indent="1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1" fillId="0" borderId="0" xfId="0" applyFont="1" applyFill="1"/>
    <xf numFmtId="0" fontId="8" fillId="0" borderId="0" xfId="0" applyFont="1"/>
    <xf numFmtId="0" fontId="5" fillId="3" borderId="1" xfId="0" applyFont="1" applyFill="1" applyBorder="1" applyAlignment="1">
      <alignment horizontal="left" indent="1"/>
    </xf>
    <xf numFmtId="3" fontId="6" fillId="4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indent="1"/>
    </xf>
    <xf numFmtId="0" fontId="7" fillId="5" borderId="1" xfId="0" applyFont="1" applyFill="1" applyBorder="1" applyAlignment="1">
      <alignment horizontal="left" vertical="center"/>
    </xf>
    <xf numFmtId="4" fontId="1" fillId="0" borderId="0" xfId="0" applyNumberFormat="1" applyFont="1" applyFill="1"/>
    <xf numFmtId="164" fontId="8" fillId="0" borderId="0" xfId="3" applyNumberFormat="1" applyFont="1" applyFill="1"/>
    <xf numFmtId="164" fontId="9" fillId="0" borderId="0" xfId="3" applyNumberFormat="1" applyFont="1" applyFill="1"/>
    <xf numFmtId="164" fontId="8" fillId="0" borderId="0" xfId="3" applyNumberFormat="1" applyFont="1"/>
    <xf numFmtId="164" fontId="7" fillId="5" borderId="1" xfId="3" applyNumberFormat="1" applyFont="1" applyFill="1" applyBorder="1"/>
    <xf numFmtId="164" fontId="6" fillId="4" borderId="1" xfId="3" applyNumberFormat="1" applyFont="1" applyFill="1" applyBorder="1" applyAlignment="1">
      <alignment horizontal="right"/>
    </xf>
    <xf numFmtId="164" fontId="1" fillId="2" borderId="1" xfId="3" applyNumberFormat="1" applyFont="1" applyFill="1" applyBorder="1" applyAlignment="1">
      <alignment horizontal="right"/>
    </xf>
    <xf numFmtId="164" fontId="1" fillId="0" borderId="0" xfId="3" applyNumberFormat="1" applyFont="1" applyFill="1"/>
    <xf numFmtId="164" fontId="9" fillId="0" borderId="0" xfId="3" applyNumberFormat="1" applyFont="1" applyFill="1" applyAlignment="1">
      <alignment horizontal="left"/>
    </xf>
    <xf numFmtId="164" fontId="5" fillId="0" borderId="0" xfId="3" applyNumberFormat="1" applyFont="1" applyFill="1"/>
    <xf numFmtId="3" fontId="11" fillId="0" borderId="0" xfId="0" applyNumberFormat="1" applyFont="1"/>
    <xf numFmtId="164" fontId="5" fillId="0" borderId="0" xfId="3" applyNumberFormat="1" applyFont="1"/>
    <xf numFmtId="164" fontId="5" fillId="0" borderId="0" xfId="3" applyNumberFormat="1" applyFont="1" applyFill="1" applyBorder="1"/>
    <xf numFmtId="164" fontId="1" fillId="0" borderId="0" xfId="3" applyNumberFormat="1" applyFont="1" applyFill="1" applyBorder="1" applyAlignment="1">
      <alignment horizontal="right" vertical="center"/>
    </xf>
    <xf numFmtId="164" fontId="8" fillId="0" borderId="0" xfId="0" applyNumberFormat="1" applyFont="1" applyFill="1"/>
    <xf numFmtId="43" fontId="5" fillId="0" borderId="0" xfId="3" applyNumberFormat="1" applyFont="1" applyFill="1"/>
    <xf numFmtId="165" fontId="7" fillId="5" borderId="1" xfId="0" applyNumberFormat="1" applyFont="1" applyFill="1" applyBorder="1"/>
    <xf numFmtId="165" fontId="6" fillId="4" borderId="1" xfId="0" applyNumberFormat="1" applyFont="1" applyFill="1" applyBorder="1"/>
    <xf numFmtId="165" fontId="1" fillId="2" borderId="1" xfId="0" applyNumberFormat="1" applyFont="1" applyFill="1" applyBorder="1"/>
    <xf numFmtId="165" fontId="5" fillId="0" borderId="1" xfId="0" applyNumberFormat="1" applyFont="1" applyFill="1" applyBorder="1"/>
    <xf numFmtId="0" fontId="6" fillId="5" borderId="1" xfId="0" applyFont="1" applyFill="1" applyBorder="1"/>
    <xf numFmtId="0" fontId="6" fillId="4" borderId="1" xfId="4" applyFont="1" applyFill="1" applyBorder="1" applyAlignment="1" applyProtection="1">
      <alignment horizontal="left" vertical="center"/>
    </xf>
    <xf numFmtId="0" fontId="5" fillId="0" borderId="1" xfId="0" applyFont="1" applyFill="1" applyBorder="1"/>
    <xf numFmtId="0" fontId="5" fillId="3" borderId="1" xfId="0" applyFont="1" applyFill="1" applyBorder="1"/>
    <xf numFmtId="0" fontId="8" fillId="0" borderId="1" xfId="0" applyFont="1" applyBorder="1"/>
    <xf numFmtId="0" fontId="6" fillId="7" borderId="3" xfId="0" applyFont="1" applyFill="1" applyBorder="1" applyAlignment="1">
      <alignment horizontal="center" vertical="center"/>
    </xf>
    <xf numFmtId="0" fontId="4" fillId="0" borderId="0" xfId="0" applyFont="1"/>
    <xf numFmtId="0" fontId="6" fillId="7" borderId="3" xfId="0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3" fontId="2" fillId="6" borderId="6" xfId="0" applyNumberFormat="1" applyFont="1" applyFill="1" applyBorder="1" applyAlignment="1">
      <alignment horizontal="center" vertical="center"/>
    </xf>
    <xf numFmtId="3" fontId="2" fillId="6" borderId="9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/>
    </xf>
    <xf numFmtId="3" fontId="2" fillId="6" borderId="10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/>
    </xf>
    <xf numFmtId="1" fontId="3" fillId="6" borderId="5" xfId="0" applyNumberFormat="1" applyFont="1" applyFill="1" applyBorder="1" applyAlignment="1">
      <alignment horizontal="center" vertical="center"/>
    </xf>
    <xf numFmtId="1" fontId="3" fillId="6" borderId="8" xfId="0" applyNumberFormat="1" applyFont="1" applyFill="1" applyBorder="1" applyAlignment="1">
      <alignment horizontal="center" vertical="center"/>
    </xf>
    <xf numFmtId="1" fontId="3" fillId="6" borderId="6" xfId="0" applyNumberFormat="1" applyFont="1" applyFill="1" applyBorder="1" applyAlignment="1">
      <alignment horizontal="center" vertical="center"/>
    </xf>
    <xf numFmtId="1" fontId="3" fillId="6" borderId="9" xfId="0" applyNumberFormat="1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1"/>
    <cellStyle name="Normal 2 2" xfId="2"/>
    <cellStyle name="Normal_Pob  1993-2005-  Y PROYECCIONES 2006-2007" xfId="4"/>
  </cellStyles>
  <dxfs count="0"/>
  <tableStyles count="0" defaultTableStyle="TableStyleMedium2" defaultPivotStyle="PivotStyleLight16"/>
  <colors>
    <mruColors>
      <color rgb="FFFFCCCC"/>
      <color rgb="FFCC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S66"/>
  <sheetViews>
    <sheetView tabSelected="1" zoomScaleNormal="100" workbookViewId="0">
      <selection activeCell="C11" sqref="C11"/>
    </sheetView>
  </sheetViews>
  <sheetFormatPr baseColWidth="10" defaultColWidth="11.140625" defaultRowHeight="11.25" x14ac:dyDescent="0.2"/>
  <cols>
    <col min="1" max="1" width="9" style="3" customWidth="1"/>
    <col min="2" max="2" width="21.5703125" style="3" customWidth="1"/>
    <col min="3" max="3" width="11.140625" style="3" customWidth="1"/>
    <col min="4" max="36" width="8" style="13" customWidth="1"/>
    <col min="37" max="37" width="9.28515625" style="13" bestFit="1" customWidth="1"/>
    <col min="38" max="38" width="10.7109375" style="23" customWidth="1"/>
    <col min="39" max="39" width="10.7109375" style="13" customWidth="1"/>
    <col min="40" max="42" width="8.140625" style="13" customWidth="1"/>
    <col min="43" max="43" width="10.7109375" style="13" customWidth="1"/>
    <col min="44" max="16384" width="11.140625" style="3"/>
  </cols>
  <sheetData>
    <row r="2" spans="1:45" ht="15" x14ac:dyDescent="0.25">
      <c r="A2" s="38" t="s">
        <v>102</v>
      </c>
      <c r="B2" s="5"/>
      <c r="C2" s="5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AL2" s="13"/>
    </row>
    <row r="3" spans="1:45" s="4" customFormat="1" ht="15" x14ac:dyDescent="0.25">
      <c r="A3" s="38" t="s">
        <v>101</v>
      </c>
      <c r="B3" s="5"/>
      <c r="C3" s="5"/>
      <c r="D3" s="14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5" s="4" customFormat="1" ht="20.100000000000001" customHeight="1" x14ac:dyDescent="0.2">
      <c r="A4" s="5" t="s">
        <v>33</v>
      </c>
      <c r="B4" s="5"/>
      <c r="C4" s="5"/>
      <c r="D4" s="14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5" s="6" customFormat="1" ht="22.5" customHeight="1" x14ac:dyDescent="0.2">
      <c r="A5" s="45" t="s">
        <v>0</v>
      </c>
      <c r="B5" s="45" t="s">
        <v>92</v>
      </c>
      <c r="C5" s="45" t="s">
        <v>1</v>
      </c>
      <c r="D5" s="49" t="s">
        <v>98</v>
      </c>
      <c r="E5" s="51" t="s">
        <v>99</v>
      </c>
      <c r="F5" s="53">
        <v>1</v>
      </c>
      <c r="G5" s="55">
        <v>2</v>
      </c>
      <c r="H5" s="55">
        <v>3</v>
      </c>
      <c r="I5" s="55">
        <v>4</v>
      </c>
      <c r="J5" s="55">
        <v>5</v>
      </c>
      <c r="K5" s="55">
        <v>6</v>
      </c>
      <c r="L5" s="55">
        <v>7</v>
      </c>
      <c r="M5" s="55">
        <v>8</v>
      </c>
      <c r="N5" s="55">
        <v>9</v>
      </c>
      <c r="O5" s="55">
        <v>10</v>
      </c>
      <c r="P5" s="55">
        <v>11</v>
      </c>
      <c r="Q5" s="55">
        <v>12</v>
      </c>
      <c r="R5" s="55">
        <v>13</v>
      </c>
      <c r="S5" s="55">
        <v>14</v>
      </c>
      <c r="T5" s="55">
        <v>15</v>
      </c>
      <c r="U5" s="55">
        <v>16</v>
      </c>
      <c r="V5" s="55">
        <v>17</v>
      </c>
      <c r="W5" s="55">
        <v>18</v>
      </c>
      <c r="X5" s="55">
        <v>19</v>
      </c>
      <c r="Y5" s="43" t="s">
        <v>2</v>
      </c>
      <c r="Z5" s="43" t="s">
        <v>3</v>
      </c>
      <c r="AA5" s="43" t="s">
        <v>4</v>
      </c>
      <c r="AB5" s="43" t="s">
        <v>5</v>
      </c>
      <c r="AC5" s="43" t="s">
        <v>6</v>
      </c>
      <c r="AD5" s="43" t="s">
        <v>7</v>
      </c>
      <c r="AE5" s="43" t="s">
        <v>8</v>
      </c>
      <c r="AF5" s="43" t="s">
        <v>9</v>
      </c>
      <c r="AG5" s="43" t="s">
        <v>10</v>
      </c>
      <c r="AH5" s="43" t="s">
        <v>11</v>
      </c>
      <c r="AI5" s="43" t="s">
        <v>12</v>
      </c>
      <c r="AJ5" s="43" t="s">
        <v>13</v>
      </c>
      <c r="AK5" s="47" t="s">
        <v>94</v>
      </c>
      <c r="AL5" s="41" t="s">
        <v>31</v>
      </c>
      <c r="AM5" s="39" t="s">
        <v>100</v>
      </c>
      <c r="AN5" s="40" t="s">
        <v>93</v>
      </c>
      <c r="AO5" s="40"/>
      <c r="AP5" s="40"/>
      <c r="AQ5" s="39" t="s">
        <v>32</v>
      </c>
    </row>
    <row r="6" spans="1:45" s="6" customFormat="1" ht="22.5" customHeight="1" x14ac:dyDescent="0.2">
      <c r="A6" s="46"/>
      <c r="B6" s="46"/>
      <c r="C6" s="46"/>
      <c r="D6" s="50"/>
      <c r="E6" s="52"/>
      <c r="F6" s="54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8"/>
      <c r="AL6" s="41"/>
      <c r="AM6" s="39"/>
      <c r="AN6" s="37" t="s">
        <v>95</v>
      </c>
      <c r="AO6" s="37" t="s">
        <v>96</v>
      </c>
      <c r="AP6" s="37" t="s">
        <v>97</v>
      </c>
      <c r="AQ6" s="42"/>
    </row>
    <row r="7" spans="1:45" x14ac:dyDescent="0.2">
      <c r="A7" s="7"/>
      <c r="B7" s="7"/>
      <c r="C7" s="22"/>
      <c r="D7" s="15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4"/>
      <c r="AN7" s="24"/>
      <c r="AO7" s="24"/>
      <c r="AP7" s="25"/>
    </row>
    <row r="8" spans="1:45" ht="13.5" customHeight="1" x14ac:dyDescent="0.2">
      <c r="A8" s="32" t="s">
        <v>14</v>
      </c>
      <c r="B8" s="11" t="s">
        <v>91</v>
      </c>
      <c r="C8" s="28">
        <f t="shared" ref="C8:AQ8" si="0">SUM(C9,C37,C51)</f>
        <v>240590</v>
      </c>
      <c r="D8" s="16">
        <f t="shared" si="0"/>
        <v>300</v>
      </c>
      <c r="E8" s="16">
        <f t="shared" si="0"/>
        <v>3572</v>
      </c>
      <c r="F8" s="16">
        <f t="shared" si="0"/>
        <v>3958</v>
      </c>
      <c r="G8" s="16">
        <f t="shared" si="0"/>
        <v>4026</v>
      </c>
      <c r="H8" s="16">
        <f t="shared" si="0"/>
        <v>4077</v>
      </c>
      <c r="I8" s="16">
        <f t="shared" si="0"/>
        <v>4114</v>
      </c>
      <c r="J8" s="16">
        <f t="shared" si="0"/>
        <v>4138</v>
      </c>
      <c r="K8" s="16">
        <f t="shared" si="0"/>
        <v>4150</v>
      </c>
      <c r="L8" s="16">
        <f t="shared" si="0"/>
        <v>4153</v>
      </c>
      <c r="M8" s="16">
        <f t="shared" si="0"/>
        <v>4148</v>
      </c>
      <c r="N8" s="16">
        <f t="shared" si="0"/>
        <v>4135</v>
      </c>
      <c r="O8" s="16">
        <f t="shared" si="0"/>
        <v>4119</v>
      </c>
      <c r="P8" s="16">
        <f t="shared" si="0"/>
        <v>4095</v>
      </c>
      <c r="Q8" s="16">
        <f t="shared" si="0"/>
        <v>4077</v>
      </c>
      <c r="R8" s="16">
        <f t="shared" si="0"/>
        <v>4072</v>
      </c>
      <c r="S8" s="16">
        <f t="shared" si="0"/>
        <v>4075</v>
      </c>
      <c r="T8" s="16">
        <f t="shared" si="0"/>
        <v>4079</v>
      </c>
      <c r="U8" s="16">
        <f t="shared" si="0"/>
        <v>4091</v>
      </c>
      <c r="V8" s="16">
        <f t="shared" si="0"/>
        <v>4085</v>
      </c>
      <c r="W8" s="16">
        <f t="shared" si="0"/>
        <v>4050</v>
      </c>
      <c r="X8" s="16">
        <f t="shared" si="0"/>
        <v>4000</v>
      </c>
      <c r="Y8" s="16">
        <f t="shared" si="0"/>
        <v>19965</v>
      </c>
      <c r="Z8" s="16">
        <f t="shared" si="0"/>
        <v>22540</v>
      </c>
      <c r="AA8" s="16">
        <f t="shared" si="0"/>
        <v>22307</v>
      </c>
      <c r="AB8" s="16">
        <f t="shared" si="0"/>
        <v>21876</v>
      </c>
      <c r="AC8" s="16">
        <f t="shared" si="0"/>
        <v>18110</v>
      </c>
      <c r="AD8" s="16">
        <f t="shared" si="0"/>
        <v>14615</v>
      </c>
      <c r="AE8" s="16">
        <f t="shared" si="0"/>
        <v>11834</v>
      </c>
      <c r="AF8" s="16">
        <f t="shared" si="0"/>
        <v>9260</v>
      </c>
      <c r="AG8" s="16">
        <f t="shared" si="0"/>
        <v>6962</v>
      </c>
      <c r="AH8" s="16">
        <f t="shared" si="0"/>
        <v>4680</v>
      </c>
      <c r="AI8" s="16">
        <f t="shared" si="0"/>
        <v>3101</v>
      </c>
      <c r="AJ8" s="16">
        <f t="shared" si="0"/>
        <v>2066</v>
      </c>
      <c r="AK8" s="16">
        <f t="shared" si="0"/>
        <v>1760</v>
      </c>
      <c r="AL8" s="16">
        <f t="shared" si="0"/>
        <v>3955</v>
      </c>
      <c r="AM8" s="16">
        <f t="shared" si="0"/>
        <v>110224</v>
      </c>
      <c r="AN8" s="16">
        <f t="shared" si="0"/>
        <v>10051</v>
      </c>
      <c r="AO8" s="16">
        <f t="shared" si="0"/>
        <v>9618</v>
      </c>
      <c r="AP8" s="16">
        <f t="shared" si="0"/>
        <v>52511</v>
      </c>
      <c r="AQ8" s="16">
        <f t="shared" si="0"/>
        <v>5383</v>
      </c>
      <c r="AS8" s="26"/>
    </row>
    <row r="9" spans="1:45" ht="13.5" customHeight="1" x14ac:dyDescent="0.2">
      <c r="A9" s="33" t="s">
        <v>15</v>
      </c>
      <c r="B9" s="9" t="s">
        <v>90</v>
      </c>
      <c r="C9" s="29">
        <f t="shared" ref="C9:AQ9" si="1">SUM(C10,C15,C19,C23,C30,C32)</f>
        <v>166414</v>
      </c>
      <c r="D9" s="17">
        <f t="shared" si="1"/>
        <v>196</v>
      </c>
      <c r="E9" s="17">
        <f t="shared" si="1"/>
        <v>2344</v>
      </c>
      <c r="F9" s="17">
        <f t="shared" si="1"/>
        <v>2626</v>
      </c>
      <c r="G9" s="17">
        <f t="shared" si="1"/>
        <v>2696</v>
      </c>
      <c r="H9" s="17">
        <f t="shared" si="1"/>
        <v>2750</v>
      </c>
      <c r="I9" s="17">
        <f t="shared" si="1"/>
        <v>2791</v>
      </c>
      <c r="J9" s="17">
        <f t="shared" si="1"/>
        <v>2818</v>
      </c>
      <c r="K9" s="17">
        <f t="shared" si="1"/>
        <v>2834</v>
      </c>
      <c r="L9" s="17">
        <f t="shared" si="1"/>
        <v>2842</v>
      </c>
      <c r="M9" s="17">
        <f t="shared" si="1"/>
        <v>2843</v>
      </c>
      <c r="N9" s="17">
        <f t="shared" si="1"/>
        <v>2835</v>
      </c>
      <c r="O9" s="17">
        <f t="shared" si="1"/>
        <v>2820</v>
      </c>
      <c r="P9" s="17">
        <f t="shared" si="1"/>
        <v>2803</v>
      </c>
      <c r="Q9" s="17">
        <f t="shared" si="1"/>
        <v>2786</v>
      </c>
      <c r="R9" s="17">
        <f t="shared" si="1"/>
        <v>2774</v>
      </c>
      <c r="S9" s="17">
        <f t="shared" si="1"/>
        <v>2767</v>
      </c>
      <c r="T9" s="17">
        <f t="shared" si="1"/>
        <v>2763</v>
      </c>
      <c r="U9" s="17">
        <f t="shared" si="1"/>
        <v>2760</v>
      </c>
      <c r="V9" s="17">
        <f t="shared" si="1"/>
        <v>2749</v>
      </c>
      <c r="W9" s="17">
        <f t="shared" si="1"/>
        <v>2725</v>
      </c>
      <c r="X9" s="17">
        <f t="shared" si="1"/>
        <v>2698</v>
      </c>
      <c r="Y9" s="17">
        <f t="shared" si="1"/>
        <v>13528</v>
      </c>
      <c r="Z9" s="17">
        <f t="shared" si="1"/>
        <v>15281</v>
      </c>
      <c r="AA9" s="17">
        <f t="shared" si="1"/>
        <v>15278</v>
      </c>
      <c r="AB9" s="17">
        <f t="shared" si="1"/>
        <v>15353</v>
      </c>
      <c r="AC9" s="17">
        <f t="shared" si="1"/>
        <v>12719</v>
      </c>
      <c r="AD9" s="17">
        <f t="shared" si="1"/>
        <v>10349</v>
      </c>
      <c r="AE9" s="17">
        <f t="shared" si="1"/>
        <v>8487</v>
      </c>
      <c r="AF9" s="17">
        <f t="shared" si="1"/>
        <v>6631</v>
      </c>
      <c r="AG9" s="17">
        <f t="shared" si="1"/>
        <v>5019</v>
      </c>
      <c r="AH9" s="17">
        <f t="shared" si="1"/>
        <v>3416</v>
      </c>
      <c r="AI9" s="17">
        <f t="shared" si="1"/>
        <v>2312</v>
      </c>
      <c r="AJ9" s="17">
        <f t="shared" si="1"/>
        <v>1533</v>
      </c>
      <c r="AK9" s="17">
        <f t="shared" si="1"/>
        <v>1288</v>
      </c>
      <c r="AL9" s="17">
        <f t="shared" si="1"/>
        <v>2585</v>
      </c>
      <c r="AM9" s="17">
        <f t="shared" si="1"/>
        <v>76603</v>
      </c>
      <c r="AN9" s="17">
        <f t="shared" si="1"/>
        <v>6796</v>
      </c>
      <c r="AO9" s="17">
        <f t="shared" si="1"/>
        <v>6519</v>
      </c>
      <c r="AP9" s="17">
        <f t="shared" si="1"/>
        <v>36541</v>
      </c>
      <c r="AQ9" s="17">
        <f t="shared" si="1"/>
        <v>3518</v>
      </c>
    </row>
    <row r="10" spans="1:45" ht="13.5" customHeight="1" x14ac:dyDescent="0.2">
      <c r="A10" s="1" t="s">
        <v>16</v>
      </c>
      <c r="B10" s="1" t="s">
        <v>34</v>
      </c>
      <c r="C10" s="30">
        <f t="shared" ref="C10" si="2">SUM(C11:C14)</f>
        <v>113049</v>
      </c>
      <c r="D10" s="18">
        <f t="shared" ref="D10:AQ10" si="3">SUM(D11:D14)</f>
        <v>135</v>
      </c>
      <c r="E10" s="18">
        <f t="shared" si="3"/>
        <v>1602</v>
      </c>
      <c r="F10" s="18">
        <f t="shared" ref="F10" si="4">SUM(F11:F14)</f>
        <v>1799</v>
      </c>
      <c r="G10" s="18">
        <f t="shared" si="3"/>
        <v>1852</v>
      </c>
      <c r="H10" s="18">
        <f t="shared" si="3"/>
        <v>1892</v>
      </c>
      <c r="I10" s="18">
        <f t="shared" si="3"/>
        <v>1925</v>
      </c>
      <c r="J10" s="18">
        <f t="shared" si="3"/>
        <v>1945</v>
      </c>
      <c r="K10" s="18">
        <f t="shared" si="3"/>
        <v>1961</v>
      </c>
      <c r="L10" s="18">
        <f t="shared" si="3"/>
        <v>1969</v>
      </c>
      <c r="M10" s="18">
        <f t="shared" si="3"/>
        <v>1974</v>
      </c>
      <c r="N10" s="18">
        <f t="shared" si="3"/>
        <v>1970</v>
      </c>
      <c r="O10" s="18">
        <f t="shared" si="3"/>
        <v>1961</v>
      </c>
      <c r="P10" s="18">
        <f t="shared" si="3"/>
        <v>1950</v>
      </c>
      <c r="Q10" s="18">
        <f t="shared" si="3"/>
        <v>1936</v>
      </c>
      <c r="R10" s="18">
        <f t="shared" si="3"/>
        <v>1923</v>
      </c>
      <c r="S10" s="18">
        <f t="shared" si="3"/>
        <v>1911</v>
      </c>
      <c r="T10" s="18">
        <f t="shared" si="3"/>
        <v>1900</v>
      </c>
      <c r="U10" s="18">
        <f t="shared" si="3"/>
        <v>1889</v>
      </c>
      <c r="V10" s="18">
        <f t="shared" si="3"/>
        <v>1874</v>
      </c>
      <c r="W10" s="18">
        <f t="shared" si="3"/>
        <v>1849</v>
      </c>
      <c r="X10" s="18">
        <f t="shared" si="3"/>
        <v>1822</v>
      </c>
      <c r="Y10" s="18">
        <f t="shared" si="3"/>
        <v>9051</v>
      </c>
      <c r="Z10" s="18">
        <f t="shared" si="3"/>
        <v>10265</v>
      </c>
      <c r="AA10" s="18">
        <f t="shared" si="3"/>
        <v>10501</v>
      </c>
      <c r="AB10" s="18">
        <f t="shared" si="3"/>
        <v>10652</v>
      </c>
      <c r="AC10" s="18">
        <f t="shared" si="3"/>
        <v>8796</v>
      </c>
      <c r="AD10" s="18">
        <f t="shared" si="3"/>
        <v>7006</v>
      </c>
      <c r="AE10" s="18">
        <f t="shared" si="3"/>
        <v>5730</v>
      </c>
      <c r="AF10" s="18">
        <f t="shared" si="3"/>
        <v>4430</v>
      </c>
      <c r="AG10" s="18">
        <f t="shared" si="3"/>
        <v>3299</v>
      </c>
      <c r="AH10" s="18">
        <f t="shared" si="3"/>
        <v>2108</v>
      </c>
      <c r="AI10" s="18">
        <f t="shared" si="3"/>
        <v>1452</v>
      </c>
      <c r="AJ10" s="18">
        <f t="shared" si="3"/>
        <v>923</v>
      </c>
      <c r="AK10" s="18">
        <f t="shared" si="3"/>
        <v>797</v>
      </c>
      <c r="AL10" s="18">
        <f t="shared" si="3"/>
        <v>1757</v>
      </c>
      <c r="AM10" s="18">
        <f t="shared" si="3"/>
        <v>51665</v>
      </c>
      <c r="AN10" s="18">
        <f t="shared" si="3"/>
        <v>4698</v>
      </c>
      <c r="AO10" s="18">
        <f t="shared" si="3"/>
        <v>4348</v>
      </c>
      <c r="AP10" s="18">
        <f t="shared" si="3"/>
        <v>24782</v>
      </c>
      <c r="AQ10" s="18">
        <f t="shared" si="3"/>
        <v>2389</v>
      </c>
    </row>
    <row r="11" spans="1:45" ht="13.5" customHeight="1" x14ac:dyDescent="0.2">
      <c r="A11" s="34"/>
      <c r="B11" s="2" t="s">
        <v>103</v>
      </c>
      <c r="C11" s="31">
        <f>SUM(D11:AK11)</f>
        <v>60190</v>
      </c>
      <c r="D11" s="19">
        <v>65</v>
      </c>
      <c r="E11" s="19">
        <v>876</v>
      </c>
      <c r="F11" s="19">
        <v>941</v>
      </c>
      <c r="G11" s="19">
        <v>978</v>
      </c>
      <c r="H11" s="19">
        <v>1005</v>
      </c>
      <c r="I11" s="19">
        <v>1017</v>
      </c>
      <c r="J11" s="19">
        <v>1022</v>
      </c>
      <c r="K11" s="19">
        <v>1032</v>
      </c>
      <c r="L11" s="19">
        <v>1039</v>
      </c>
      <c r="M11" s="19">
        <v>1048</v>
      </c>
      <c r="N11" s="19">
        <v>1053</v>
      </c>
      <c r="O11" s="19">
        <v>1101</v>
      </c>
      <c r="P11" s="19">
        <v>1089</v>
      </c>
      <c r="Q11" s="19">
        <v>1092</v>
      </c>
      <c r="R11" s="19">
        <v>1095</v>
      </c>
      <c r="S11" s="19">
        <v>1080</v>
      </c>
      <c r="T11" s="19">
        <v>1076</v>
      </c>
      <c r="U11" s="19">
        <v>1074</v>
      </c>
      <c r="V11" s="19">
        <v>1073</v>
      </c>
      <c r="W11" s="19">
        <v>1045</v>
      </c>
      <c r="X11" s="19">
        <v>981</v>
      </c>
      <c r="Y11" s="19">
        <v>4591</v>
      </c>
      <c r="Z11" s="19">
        <v>5280</v>
      </c>
      <c r="AA11" s="19">
        <v>5355</v>
      </c>
      <c r="AB11" s="19">
        <v>5273</v>
      </c>
      <c r="AC11" s="19">
        <v>4959</v>
      </c>
      <c r="AD11" s="19">
        <v>3509</v>
      </c>
      <c r="AE11" s="19">
        <v>3100</v>
      </c>
      <c r="AF11" s="19">
        <v>2375</v>
      </c>
      <c r="AG11" s="19">
        <v>1857</v>
      </c>
      <c r="AH11" s="19">
        <v>1299</v>
      </c>
      <c r="AI11" s="19">
        <v>823</v>
      </c>
      <c r="AJ11" s="19">
        <v>582</v>
      </c>
      <c r="AK11" s="19">
        <v>405</v>
      </c>
      <c r="AL11" s="19">
        <v>947</v>
      </c>
      <c r="AM11" s="19">
        <v>27636</v>
      </c>
      <c r="AN11" s="19">
        <v>2513</v>
      </c>
      <c r="AO11" s="19">
        <v>2326</v>
      </c>
      <c r="AP11" s="19">
        <v>13257</v>
      </c>
      <c r="AQ11" s="13">
        <v>1128</v>
      </c>
    </row>
    <row r="12" spans="1:45" ht="13.5" customHeight="1" x14ac:dyDescent="0.2">
      <c r="A12" s="34"/>
      <c r="B12" s="2" t="s">
        <v>35</v>
      </c>
      <c r="C12" s="31">
        <f t="shared" ref="C12:C36" si="5">SUM(D12:AK12)</f>
        <v>22279</v>
      </c>
      <c r="D12" s="19">
        <v>30</v>
      </c>
      <c r="E12" s="19">
        <v>329</v>
      </c>
      <c r="F12" s="19">
        <v>366</v>
      </c>
      <c r="G12" s="19">
        <v>371</v>
      </c>
      <c r="H12" s="19">
        <v>377</v>
      </c>
      <c r="I12" s="19">
        <v>383</v>
      </c>
      <c r="J12" s="19">
        <v>390</v>
      </c>
      <c r="K12" s="19">
        <v>396</v>
      </c>
      <c r="L12" s="19">
        <v>397</v>
      </c>
      <c r="M12" s="19">
        <v>397</v>
      </c>
      <c r="N12" s="19">
        <v>393</v>
      </c>
      <c r="O12" s="19">
        <v>320</v>
      </c>
      <c r="P12" s="19">
        <v>319</v>
      </c>
      <c r="Q12" s="19">
        <v>310</v>
      </c>
      <c r="R12" s="19">
        <v>311</v>
      </c>
      <c r="S12" s="19">
        <v>313</v>
      </c>
      <c r="T12" s="19">
        <v>302</v>
      </c>
      <c r="U12" s="19">
        <v>300</v>
      </c>
      <c r="V12" s="19">
        <v>282</v>
      </c>
      <c r="W12" s="19">
        <v>279</v>
      </c>
      <c r="X12" s="19">
        <v>363</v>
      </c>
      <c r="Y12" s="19">
        <v>1941</v>
      </c>
      <c r="Z12" s="19">
        <v>2193</v>
      </c>
      <c r="AA12" s="19">
        <v>2217</v>
      </c>
      <c r="AB12" s="19">
        <v>2588</v>
      </c>
      <c r="AC12" s="19">
        <v>1416</v>
      </c>
      <c r="AD12" s="19">
        <v>1417</v>
      </c>
      <c r="AE12" s="19">
        <v>1191</v>
      </c>
      <c r="AF12" s="19">
        <v>855</v>
      </c>
      <c r="AG12" s="19">
        <v>570</v>
      </c>
      <c r="AH12" s="19">
        <v>293</v>
      </c>
      <c r="AI12" s="19">
        <v>375</v>
      </c>
      <c r="AJ12" s="19">
        <v>133</v>
      </c>
      <c r="AK12" s="19">
        <v>162</v>
      </c>
      <c r="AL12" s="19">
        <v>339</v>
      </c>
      <c r="AM12" s="19">
        <v>10027</v>
      </c>
      <c r="AN12" s="19">
        <v>913</v>
      </c>
      <c r="AO12" s="19">
        <v>844</v>
      </c>
      <c r="AP12" s="19">
        <v>4809</v>
      </c>
      <c r="AQ12" s="13">
        <v>560</v>
      </c>
    </row>
    <row r="13" spans="1:45" ht="13.5" customHeight="1" x14ac:dyDescent="0.2">
      <c r="A13" s="34"/>
      <c r="B13" s="2" t="s">
        <v>36</v>
      </c>
      <c r="C13" s="31">
        <f t="shared" si="5"/>
        <v>6882</v>
      </c>
      <c r="D13" s="19">
        <v>9</v>
      </c>
      <c r="E13" s="19">
        <v>76</v>
      </c>
      <c r="F13" s="19">
        <v>74</v>
      </c>
      <c r="G13" s="19">
        <v>78</v>
      </c>
      <c r="H13" s="19">
        <v>78</v>
      </c>
      <c r="I13" s="19">
        <v>82</v>
      </c>
      <c r="J13" s="19">
        <v>88</v>
      </c>
      <c r="K13" s="19">
        <v>85</v>
      </c>
      <c r="L13" s="19">
        <v>87</v>
      </c>
      <c r="M13" s="19">
        <v>84</v>
      </c>
      <c r="N13" s="19">
        <v>80</v>
      </c>
      <c r="O13" s="19">
        <v>90</v>
      </c>
      <c r="P13" s="19">
        <v>91</v>
      </c>
      <c r="Q13" s="19">
        <v>91</v>
      </c>
      <c r="R13" s="19">
        <v>83</v>
      </c>
      <c r="S13" s="19">
        <v>91</v>
      </c>
      <c r="T13" s="19">
        <v>82</v>
      </c>
      <c r="U13" s="19">
        <v>72</v>
      </c>
      <c r="V13" s="19">
        <v>80</v>
      </c>
      <c r="W13" s="19">
        <v>85</v>
      </c>
      <c r="X13" s="19">
        <v>77</v>
      </c>
      <c r="Y13" s="19">
        <v>587</v>
      </c>
      <c r="Z13" s="19">
        <v>649</v>
      </c>
      <c r="AA13" s="19">
        <v>757</v>
      </c>
      <c r="AB13" s="19">
        <v>884</v>
      </c>
      <c r="AC13" s="19">
        <v>661</v>
      </c>
      <c r="AD13" s="19">
        <v>567</v>
      </c>
      <c r="AE13" s="19">
        <v>356</v>
      </c>
      <c r="AF13" s="19">
        <v>231</v>
      </c>
      <c r="AG13" s="19">
        <v>183</v>
      </c>
      <c r="AH13" s="19">
        <v>182</v>
      </c>
      <c r="AI13" s="19">
        <v>66</v>
      </c>
      <c r="AJ13" s="19">
        <v>44</v>
      </c>
      <c r="AK13" s="19">
        <v>52</v>
      </c>
      <c r="AL13" s="19">
        <v>87</v>
      </c>
      <c r="AM13" s="19">
        <v>2484</v>
      </c>
      <c r="AN13" s="19">
        <v>226</v>
      </c>
      <c r="AO13" s="19">
        <v>209</v>
      </c>
      <c r="AP13" s="19">
        <v>1190</v>
      </c>
      <c r="AQ13" s="13">
        <v>127</v>
      </c>
    </row>
    <row r="14" spans="1:45" ht="13.5" customHeight="1" x14ac:dyDescent="0.2">
      <c r="A14" s="34"/>
      <c r="B14" s="2" t="s">
        <v>37</v>
      </c>
      <c r="C14" s="31">
        <f t="shared" si="5"/>
        <v>23698</v>
      </c>
      <c r="D14" s="19">
        <v>31</v>
      </c>
      <c r="E14" s="19">
        <v>321</v>
      </c>
      <c r="F14" s="19">
        <v>418</v>
      </c>
      <c r="G14" s="19">
        <v>425</v>
      </c>
      <c r="H14" s="19">
        <v>432</v>
      </c>
      <c r="I14" s="19">
        <v>443</v>
      </c>
      <c r="J14" s="19">
        <v>445</v>
      </c>
      <c r="K14" s="19">
        <v>448</v>
      </c>
      <c r="L14" s="19">
        <v>446</v>
      </c>
      <c r="M14" s="19">
        <v>445</v>
      </c>
      <c r="N14" s="19">
        <v>444</v>
      </c>
      <c r="O14" s="19">
        <v>450</v>
      </c>
      <c r="P14" s="19">
        <v>451</v>
      </c>
      <c r="Q14" s="19">
        <v>443</v>
      </c>
      <c r="R14" s="19">
        <v>434</v>
      </c>
      <c r="S14" s="19">
        <v>427</v>
      </c>
      <c r="T14" s="19">
        <v>440</v>
      </c>
      <c r="U14" s="19">
        <v>443</v>
      </c>
      <c r="V14" s="19">
        <v>439</v>
      </c>
      <c r="W14" s="19">
        <v>440</v>
      </c>
      <c r="X14" s="19">
        <v>401</v>
      </c>
      <c r="Y14" s="19">
        <v>1932</v>
      </c>
      <c r="Z14" s="19">
        <v>2143</v>
      </c>
      <c r="AA14" s="19">
        <v>2172</v>
      </c>
      <c r="AB14" s="19">
        <v>1907</v>
      </c>
      <c r="AC14" s="19">
        <v>1760</v>
      </c>
      <c r="AD14" s="19">
        <v>1513</v>
      </c>
      <c r="AE14" s="19">
        <v>1083</v>
      </c>
      <c r="AF14" s="19">
        <v>969</v>
      </c>
      <c r="AG14" s="19">
        <v>689</v>
      </c>
      <c r="AH14" s="19">
        <v>334</v>
      </c>
      <c r="AI14" s="19">
        <v>188</v>
      </c>
      <c r="AJ14" s="19">
        <v>164</v>
      </c>
      <c r="AK14" s="19">
        <v>178</v>
      </c>
      <c r="AL14" s="19">
        <v>384</v>
      </c>
      <c r="AM14" s="19">
        <v>11518</v>
      </c>
      <c r="AN14" s="19">
        <v>1046</v>
      </c>
      <c r="AO14" s="19">
        <v>969</v>
      </c>
      <c r="AP14" s="19">
        <v>5526</v>
      </c>
      <c r="AQ14" s="13">
        <v>574</v>
      </c>
    </row>
    <row r="15" spans="1:45" ht="13.5" customHeight="1" x14ac:dyDescent="0.2">
      <c r="A15" s="1" t="s">
        <v>17</v>
      </c>
      <c r="B15" s="1" t="s">
        <v>38</v>
      </c>
      <c r="C15" s="30">
        <f t="shared" ref="C15" si="6">SUM(C16:C18)</f>
        <v>24160</v>
      </c>
      <c r="D15" s="18">
        <f t="shared" ref="D15:AQ15" si="7">SUM(D16:D18)</f>
        <v>27</v>
      </c>
      <c r="E15" s="18">
        <f t="shared" si="7"/>
        <v>327</v>
      </c>
      <c r="F15" s="18">
        <f t="shared" ref="F15" si="8">SUM(F16:F18)</f>
        <v>382</v>
      </c>
      <c r="G15" s="18">
        <f t="shared" si="7"/>
        <v>403</v>
      </c>
      <c r="H15" s="18">
        <f t="shared" si="7"/>
        <v>417</v>
      </c>
      <c r="I15" s="18">
        <f t="shared" si="7"/>
        <v>426</v>
      </c>
      <c r="J15" s="18">
        <f t="shared" si="7"/>
        <v>429</v>
      </c>
      <c r="K15" s="18">
        <f t="shared" si="7"/>
        <v>428</v>
      </c>
      <c r="L15" s="18">
        <f t="shared" si="7"/>
        <v>424</v>
      </c>
      <c r="M15" s="18">
        <f t="shared" si="7"/>
        <v>417</v>
      </c>
      <c r="N15" s="18">
        <f t="shared" si="7"/>
        <v>408</v>
      </c>
      <c r="O15" s="18">
        <f t="shared" si="7"/>
        <v>399</v>
      </c>
      <c r="P15" s="18">
        <f t="shared" si="7"/>
        <v>388</v>
      </c>
      <c r="Q15" s="18">
        <f t="shared" si="7"/>
        <v>381</v>
      </c>
      <c r="R15" s="18">
        <f t="shared" si="7"/>
        <v>382</v>
      </c>
      <c r="S15" s="18">
        <f t="shared" si="7"/>
        <v>388</v>
      </c>
      <c r="T15" s="18">
        <f t="shared" si="7"/>
        <v>394</v>
      </c>
      <c r="U15" s="18">
        <f t="shared" si="7"/>
        <v>400</v>
      </c>
      <c r="V15" s="18">
        <f t="shared" si="7"/>
        <v>406</v>
      </c>
      <c r="W15" s="18">
        <f t="shared" si="7"/>
        <v>412</v>
      </c>
      <c r="X15" s="18">
        <f t="shared" si="7"/>
        <v>418</v>
      </c>
      <c r="Y15" s="18">
        <f t="shared" si="7"/>
        <v>2192</v>
      </c>
      <c r="Z15" s="18">
        <f t="shared" si="7"/>
        <v>2394</v>
      </c>
      <c r="AA15" s="18">
        <f t="shared" si="7"/>
        <v>2194</v>
      </c>
      <c r="AB15" s="18">
        <f t="shared" si="7"/>
        <v>2062</v>
      </c>
      <c r="AC15" s="18">
        <f t="shared" si="7"/>
        <v>1748</v>
      </c>
      <c r="AD15" s="18">
        <f t="shared" si="7"/>
        <v>1471</v>
      </c>
      <c r="AE15" s="18">
        <f t="shared" si="7"/>
        <v>1175</v>
      </c>
      <c r="AF15" s="18">
        <f t="shared" si="7"/>
        <v>921</v>
      </c>
      <c r="AG15" s="18">
        <f t="shared" si="7"/>
        <v>661</v>
      </c>
      <c r="AH15" s="18">
        <f t="shared" si="7"/>
        <v>518</v>
      </c>
      <c r="AI15" s="18">
        <f t="shared" si="7"/>
        <v>322</v>
      </c>
      <c r="AJ15" s="18">
        <f t="shared" si="7"/>
        <v>244</v>
      </c>
      <c r="AK15" s="18">
        <f t="shared" si="7"/>
        <v>202</v>
      </c>
      <c r="AL15" s="18">
        <f t="shared" si="7"/>
        <v>361</v>
      </c>
      <c r="AM15" s="18">
        <f t="shared" si="7"/>
        <v>11667</v>
      </c>
      <c r="AN15" s="18">
        <f t="shared" si="7"/>
        <v>991</v>
      </c>
      <c r="AO15" s="18">
        <f t="shared" si="7"/>
        <v>1015</v>
      </c>
      <c r="AP15" s="18">
        <f t="shared" si="7"/>
        <v>5619</v>
      </c>
      <c r="AQ15" s="18">
        <f t="shared" si="7"/>
        <v>492</v>
      </c>
    </row>
    <row r="16" spans="1:45" ht="13.5" customHeight="1" x14ac:dyDescent="0.2">
      <c r="A16" s="34"/>
      <c r="B16" s="2" t="s">
        <v>39</v>
      </c>
      <c r="C16" s="31">
        <f t="shared" si="5"/>
        <v>15554</v>
      </c>
      <c r="D16" s="19">
        <v>17</v>
      </c>
      <c r="E16" s="19">
        <v>217</v>
      </c>
      <c r="F16" s="19">
        <v>286</v>
      </c>
      <c r="G16" s="19">
        <v>301</v>
      </c>
      <c r="H16" s="19">
        <v>312</v>
      </c>
      <c r="I16" s="19">
        <v>316</v>
      </c>
      <c r="J16" s="19">
        <v>319</v>
      </c>
      <c r="K16" s="19">
        <v>319</v>
      </c>
      <c r="L16" s="19">
        <v>316</v>
      </c>
      <c r="M16" s="19">
        <v>312</v>
      </c>
      <c r="N16" s="19">
        <v>304</v>
      </c>
      <c r="O16" s="19">
        <v>299</v>
      </c>
      <c r="P16" s="19">
        <v>290</v>
      </c>
      <c r="Q16" s="19">
        <v>285</v>
      </c>
      <c r="R16" s="19">
        <v>286</v>
      </c>
      <c r="S16" s="19">
        <v>290</v>
      </c>
      <c r="T16" s="19">
        <v>283</v>
      </c>
      <c r="U16" s="19">
        <v>289</v>
      </c>
      <c r="V16" s="19">
        <v>292</v>
      </c>
      <c r="W16" s="19">
        <v>308</v>
      </c>
      <c r="X16" s="19">
        <v>313</v>
      </c>
      <c r="Y16" s="19">
        <v>1292</v>
      </c>
      <c r="Z16" s="19">
        <v>1388</v>
      </c>
      <c r="AA16" s="19">
        <v>1251</v>
      </c>
      <c r="AB16" s="19">
        <v>1155</v>
      </c>
      <c r="AC16" s="19">
        <v>1065</v>
      </c>
      <c r="AD16" s="19">
        <v>867</v>
      </c>
      <c r="AE16" s="19">
        <v>634</v>
      </c>
      <c r="AF16" s="19">
        <v>560</v>
      </c>
      <c r="AG16" s="19">
        <v>492</v>
      </c>
      <c r="AH16" s="19">
        <v>385</v>
      </c>
      <c r="AI16" s="19">
        <v>216</v>
      </c>
      <c r="AJ16" s="19">
        <v>161</v>
      </c>
      <c r="AK16" s="19">
        <v>134</v>
      </c>
      <c r="AL16" s="19">
        <v>239</v>
      </c>
      <c r="AM16" s="19">
        <v>7755</v>
      </c>
      <c r="AN16" s="19">
        <v>658</v>
      </c>
      <c r="AO16" s="19">
        <v>675</v>
      </c>
      <c r="AP16" s="19">
        <v>3736</v>
      </c>
      <c r="AQ16" s="13">
        <v>328</v>
      </c>
    </row>
    <row r="17" spans="1:43" ht="13.5" customHeight="1" x14ac:dyDescent="0.2">
      <c r="A17" s="34"/>
      <c r="B17" s="2" t="s">
        <v>40</v>
      </c>
      <c r="C17" s="31">
        <f t="shared" si="5"/>
        <v>4022</v>
      </c>
      <c r="D17" s="19">
        <v>5</v>
      </c>
      <c r="E17" s="19">
        <v>56</v>
      </c>
      <c r="F17" s="19">
        <v>48</v>
      </c>
      <c r="G17" s="19">
        <v>51</v>
      </c>
      <c r="H17" s="19">
        <v>53</v>
      </c>
      <c r="I17" s="19">
        <v>57</v>
      </c>
      <c r="J17" s="19">
        <v>57</v>
      </c>
      <c r="K17" s="19">
        <v>56</v>
      </c>
      <c r="L17" s="19">
        <v>55</v>
      </c>
      <c r="M17" s="19">
        <v>54</v>
      </c>
      <c r="N17" s="19">
        <v>53</v>
      </c>
      <c r="O17" s="19">
        <v>52</v>
      </c>
      <c r="P17" s="19">
        <v>51</v>
      </c>
      <c r="Q17" s="19">
        <v>50</v>
      </c>
      <c r="R17" s="19">
        <v>50</v>
      </c>
      <c r="S17" s="19">
        <v>50</v>
      </c>
      <c r="T17" s="19">
        <v>64</v>
      </c>
      <c r="U17" s="19">
        <v>64</v>
      </c>
      <c r="V17" s="19">
        <v>66</v>
      </c>
      <c r="W17" s="19">
        <v>53</v>
      </c>
      <c r="X17" s="19">
        <v>54</v>
      </c>
      <c r="Y17" s="19">
        <v>418</v>
      </c>
      <c r="Z17" s="19">
        <v>455</v>
      </c>
      <c r="AA17" s="19">
        <v>330</v>
      </c>
      <c r="AB17" s="19">
        <v>332</v>
      </c>
      <c r="AC17" s="19">
        <v>280</v>
      </c>
      <c r="AD17" s="19">
        <v>251</v>
      </c>
      <c r="AE17" s="19">
        <v>328</v>
      </c>
      <c r="AF17" s="19">
        <v>241</v>
      </c>
      <c r="AG17" s="19">
        <v>87</v>
      </c>
      <c r="AH17" s="19">
        <v>67</v>
      </c>
      <c r="AI17" s="19">
        <v>54</v>
      </c>
      <c r="AJ17" s="19">
        <v>43</v>
      </c>
      <c r="AK17" s="19">
        <v>37</v>
      </c>
      <c r="AL17" s="19">
        <v>62</v>
      </c>
      <c r="AM17" s="19">
        <v>1999</v>
      </c>
      <c r="AN17" s="19">
        <v>171</v>
      </c>
      <c r="AO17" s="19">
        <v>174</v>
      </c>
      <c r="AP17" s="19">
        <v>961</v>
      </c>
      <c r="AQ17" s="13">
        <v>83</v>
      </c>
    </row>
    <row r="18" spans="1:43" ht="13.5" customHeight="1" x14ac:dyDescent="0.2">
      <c r="A18" s="34"/>
      <c r="B18" s="2" t="s">
        <v>41</v>
      </c>
      <c r="C18" s="31">
        <f t="shared" si="5"/>
        <v>4584</v>
      </c>
      <c r="D18" s="19">
        <v>5</v>
      </c>
      <c r="E18" s="19">
        <v>54</v>
      </c>
      <c r="F18" s="19">
        <v>48</v>
      </c>
      <c r="G18" s="19">
        <v>51</v>
      </c>
      <c r="H18" s="19">
        <v>52</v>
      </c>
      <c r="I18" s="19">
        <v>53</v>
      </c>
      <c r="J18" s="19">
        <v>53</v>
      </c>
      <c r="K18" s="19">
        <v>53</v>
      </c>
      <c r="L18" s="19">
        <v>53</v>
      </c>
      <c r="M18" s="19">
        <v>51</v>
      </c>
      <c r="N18" s="19">
        <v>51</v>
      </c>
      <c r="O18" s="19">
        <v>48</v>
      </c>
      <c r="P18" s="19">
        <v>47</v>
      </c>
      <c r="Q18" s="19">
        <v>46</v>
      </c>
      <c r="R18" s="19">
        <v>46</v>
      </c>
      <c r="S18" s="19">
        <v>48</v>
      </c>
      <c r="T18" s="19">
        <v>47</v>
      </c>
      <c r="U18" s="19">
        <v>47</v>
      </c>
      <c r="V18" s="19">
        <v>48</v>
      </c>
      <c r="W18" s="19">
        <v>51</v>
      </c>
      <c r="X18" s="19">
        <v>51</v>
      </c>
      <c r="Y18" s="19">
        <v>482</v>
      </c>
      <c r="Z18" s="19">
        <v>551</v>
      </c>
      <c r="AA18" s="19">
        <v>613</v>
      </c>
      <c r="AB18" s="19">
        <v>575</v>
      </c>
      <c r="AC18" s="19">
        <v>403</v>
      </c>
      <c r="AD18" s="19">
        <v>353</v>
      </c>
      <c r="AE18" s="19">
        <v>213</v>
      </c>
      <c r="AF18" s="19">
        <v>120</v>
      </c>
      <c r="AG18" s="19">
        <v>82</v>
      </c>
      <c r="AH18" s="19">
        <v>66</v>
      </c>
      <c r="AI18" s="19">
        <v>52</v>
      </c>
      <c r="AJ18" s="19">
        <v>40</v>
      </c>
      <c r="AK18" s="19">
        <v>31</v>
      </c>
      <c r="AL18" s="19">
        <v>60</v>
      </c>
      <c r="AM18" s="19">
        <v>1913</v>
      </c>
      <c r="AN18" s="19">
        <v>162</v>
      </c>
      <c r="AO18" s="19">
        <v>166</v>
      </c>
      <c r="AP18" s="19">
        <v>922</v>
      </c>
      <c r="AQ18" s="13">
        <v>81</v>
      </c>
    </row>
    <row r="19" spans="1:43" ht="13.5" customHeight="1" x14ac:dyDescent="0.2">
      <c r="A19" s="1" t="s">
        <v>21</v>
      </c>
      <c r="B19" s="1" t="s">
        <v>42</v>
      </c>
      <c r="C19" s="30">
        <f t="shared" ref="C19" si="9">SUM(C20:C22)</f>
        <v>4139</v>
      </c>
      <c r="D19" s="18">
        <f t="shared" ref="D19:AQ19" si="10">SUM(D20:D22)</f>
        <v>5</v>
      </c>
      <c r="E19" s="18">
        <f t="shared" si="10"/>
        <v>61</v>
      </c>
      <c r="F19" s="18">
        <f t="shared" ref="F19" si="11">SUM(F20:F22)</f>
        <v>62</v>
      </c>
      <c r="G19" s="18">
        <f t="shared" si="10"/>
        <v>59</v>
      </c>
      <c r="H19" s="18">
        <f t="shared" si="10"/>
        <v>57</v>
      </c>
      <c r="I19" s="18">
        <f t="shared" si="10"/>
        <v>56</v>
      </c>
      <c r="J19" s="18">
        <f t="shared" si="10"/>
        <v>56</v>
      </c>
      <c r="K19" s="18">
        <f t="shared" si="10"/>
        <v>56</v>
      </c>
      <c r="L19" s="18">
        <f t="shared" si="10"/>
        <v>57</v>
      </c>
      <c r="M19" s="18">
        <f t="shared" si="10"/>
        <v>58</v>
      </c>
      <c r="N19" s="18">
        <f t="shared" si="10"/>
        <v>61</v>
      </c>
      <c r="O19" s="18">
        <f t="shared" si="10"/>
        <v>61</v>
      </c>
      <c r="P19" s="18">
        <f t="shared" si="10"/>
        <v>64</v>
      </c>
      <c r="Q19" s="18">
        <f t="shared" si="10"/>
        <v>65</v>
      </c>
      <c r="R19" s="18">
        <f t="shared" si="10"/>
        <v>64</v>
      </c>
      <c r="S19" s="18">
        <f t="shared" si="10"/>
        <v>62</v>
      </c>
      <c r="T19" s="18">
        <f t="shared" si="10"/>
        <v>61</v>
      </c>
      <c r="U19" s="18">
        <f t="shared" si="10"/>
        <v>60</v>
      </c>
      <c r="V19" s="18">
        <f t="shared" si="10"/>
        <v>59</v>
      </c>
      <c r="W19" s="18">
        <f t="shared" si="10"/>
        <v>61</v>
      </c>
      <c r="X19" s="18">
        <f t="shared" si="10"/>
        <v>64</v>
      </c>
      <c r="Y19" s="18">
        <f t="shared" si="10"/>
        <v>354</v>
      </c>
      <c r="Z19" s="18">
        <f t="shared" si="10"/>
        <v>396</v>
      </c>
      <c r="AA19" s="18">
        <f t="shared" si="10"/>
        <v>360</v>
      </c>
      <c r="AB19" s="18">
        <f t="shared" si="10"/>
        <v>364</v>
      </c>
      <c r="AC19" s="18">
        <f t="shared" si="10"/>
        <v>274</v>
      </c>
      <c r="AD19" s="18">
        <f t="shared" si="10"/>
        <v>279</v>
      </c>
      <c r="AE19" s="18">
        <f t="shared" si="10"/>
        <v>232</v>
      </c>
      <c r="AF19" s="18">
        <f t="shared" si="10"/>
        <v>214</v>
      </c>
      <c r="AG19" s="18">
        <f t="shared" si="10"/>
        <v>152</v>
      </c>
      <c r="AH19" s="18">
        <f t="shared" si="10"/>
        <v>130</v>
      </c>
      <c r="AI19" s="18">
        <f t="shared" si="10"/>
        <v>74</v>
      </c>
      <c r="AJ19" s="18">
        <f t="shared" si="10"/>
        <v>51</v>
      </c>
      <c r="AK19" s="18">
        <f t="shared" si="10"/>
        <v>50</v>
      </c>
      <c r="AL19" s="18">
        <f t="shared" si="10"/>
        <v>70</v>
      </c>
      <c r="AM19" s="18">
        <f t="shared" si="10"/>
        <v>1895</v>
      </c>
      <c r="AN19" s="18">
        <f t="shared" si="10"/>
        <v>145</v>
      </c>
      <c r="AO19" s="18">
        <f t="shared" si="10"/>
        <v>168</v>
      </c>
      <c r="AP19" s="18">
        <f t="shared" si="10"/>
        <v>866</v>
      </c>
      <c r="AQ19" s="18">
        <f t="shared" si="10"/>
        <v>96</v>
      </c>
    </row>
    <row r="20" spans="1:43" ht="13.5" customHeight="1" x14ac:dyDescent="0.2">
      <c r="A20" s="34"/>
      <c r="B20" s="2" t="s">
        <v>43</v>
      </c>
      <c r="C20" s="31">
        <f t="shared" si="5"/>
        <v>2057</v>
      </c>
      <c r="D20" s="19">
        <v>3</v>
      </c>
      <c r="E20" s="19">
        <v>30</v>
      </c>
      <c r="F20" s="19">
        <v>30</v>
      </c>
      <c r="G20" s="19">
        <v>29</v>
      </c>
      <c r="H20" s="19">
        <v>28</v>
      </c>
      <c r="I20" s="19">
        <v>28</v>
      </c>
      <c r="J20" s="19">
        <v>27</v>
      </c>
      <c r="K20" s="19">
        <v>27</v>
      </c>
      <c r="L20" s="19">
        <v>28</v>
      </c>
      <c r="M20" s="19">
        <v>29</v>
      </c>
      <c r="N20" s="19">
        <v>31</v>
      </c>
      <c r="O20" s="19">
        <v>30</v>
      </c>
      <c r="P20" s="19">
        <v>31</v>
      </c>
      <c r="Q20" s="19">
        <v>32</v>
      </c>
      <c r="R20" s="19">
        <v>32</v>
      </c>
      <c r="S20" s="19">
        <v>32</v>
      </c>
      <c r="T20" s="19">
        <v>30</v>
      </c>
      <c r="U20" s="19">
        <v>30</v>
      </c>
      <c r="V20" s="19">
        <v>30</v>
      </c>
      <c r="W20" s="19">
        <v>30</v>
      </c>
      <c r="X20" s="19">
        <v>31</v>
      </c>
      <c r="Y20" s="19">
        <v>177</v>
      </c>
      <c r="Z20" s="19">
        <v>198</v>
      </c>
      <c r="AA20" s="19">
        <v>180</v>
      </c>
      <c r="AB20" s="19">
        <v>181</v>
      </c>
      <c r="AC20" s="19">
        <v>137</v>
      </c>
      <c r="AD20" s="19">
        <v>140</v>
      </c>
      <c r="AE20" s="19">
        <v>116</v>
      </c>
      <c r="AF20" s="19">
        <v>107</v>
      </c>
      <c r="AG20" s="19">
        <v>77</v>
      </c>
      <c r="AH20" s="19">
        <v>65</v>
      </c>
      <c r="AI20" s="19">
        <v>35</v>
      </c>
      <c r="AJ20" s="19">
        <v>24</v>
      </c>
      <c r="AK20" s="19">
        <v>22</v>
      </c>
      <c r="AL20" s="19">
        <v>35</v>
      </c>
      <c r="AM20" s="19">
        <v>949</v>
      </c>
      <c r="AN20" s="19">
        <v>73</v>
      </c>
      <c r="AO20" s="19">
        <v>84</v>
      </c>
      <c r="AP20" s="19">
        <v>435</v>
      </c>
      <c r="AQ20" s="13">
        <v>47</v>
      </c>
    </row>
    <row r="21" spans="1:43" ht="13.5" customHeight="1" x14ac:dyDescent="0.2">
      <c r="A21" s="34"/>
      <c r="B21" s="2" t="s">
        <v>44</v>
      </c>
      <c r="C21" s="31">
        <f t="shared" si="5"/>
        <v>1305</v>
      </c>
      <c r="D21" s="19">
        <v>1</v>
      </c>
      <c r="E21" s="19">
        <v>19</v>
      </c>
      <c r="F21" s="19">
        <v>20</v>
      </c>
      <c r="G21" s="19">
        <v>18</v>
      </c>
      <c r="H21" s="19">
        <v>18</v>
      </c>
      <c r="I21" s="19">
        <v>17</v>
      </c>
      <c r="J21" s="19">
        <v>18</v>
      </c>
      <c r="K21" s="19">
        <v>18</v>
      </c>
      <c r="L21" s="19">
        <v>18</v>
      </c>
      <c r="M21" s="19">
        <v>19</v>
      </c>
      <c r="N21" s="19">
        <v>19</v>
      </c>
      <c r="O21" s="19">
        <v>20</v>
      </c>
      <c r="P21" s="19">
        <v>21</v>
      </c>
      <c r="Q21" s="19">
        <v>21</v>
      </c>
      <c r="R21" s="19">
        <v>20</v>
      </c>
      <c r="S21" s="19">
        <v>19</v>
      </c>
      <c r="T21" s="19">
        <v>20</v>
      </c>
      <c r="U21" s="19">
        <v>19</v>
      </c>
      <c r="V21" s="19">
        <v>18</v>
      </c>
      <c r="W21" s="19">
        <v>19</v>
      </c>
      <c r="X21" s="19">
        <v>21</v>
      </c>
      <c r="Y21" s="19">
        <v>113</v>
      </c>
      <c r="Z21" s="19">
        <v>126</v>
      </c>
      <c r="AA21" s="19">
        <v>115</v>
      </c>
      <c r="AB21" s="19">
        <v>116</v>
      </c>
      <c r="AC21" s="19">
        <v>87</v>
      </c>
      <c r="AD21" s="19">
        <v>73</v>
      </c>
      <c r="AE21" s="19">
        <v>75</v>
      </c>
      <c r="AF21" s="19">
        <v>68</v>
      </c>
      <c r="AG21" s="19">
        <v>49</v>
      </c>
      <c r="AH21" s="19">
        <v>41</v>
      </c>
      <c r="AI21" s="19">
        <v>24</v>
      </c>
      <c r="AJ21" s="19">
        <v>17</v>
      </c>
      <c r="AK21" s="19">
        <v>18</v>
      </c>
      <c r="AL21" s="19">
        <v>22</v>
      </c>
      <c r="AM21" s="19">
        <v>601</v>
      </c>
      <c r="AN21" s="19">
        <v>45</v>
      </c>
      <c r="AO21" s="19">
        <v>53</v>
      </c>
      <c r="AP21" s="19">
        <v>275</v>
      </c>
      <c r="AQ21" s="13">
        <v>31</v>
      </c>
    </row>
    <row r="22" spans="1:43" ht="13.5" customHeight="1" x14ac:dyDescent="0.2">
      <c r="A22" s="34"/>
      <c r="B22" s="2" t="s">
        <v>45</v>
      </c>
      <c r="C22" s="31">
        <f t="shared" si="5"/>
        <v>777</v>
      </c>
      <c r="D22" s="19">
        <v>1</v>
      </c>
      <c r="E22" s="19">
        <v>12</v>
      </c>
      <c r="F22" s="19">
        <v>12</v>
      </c>
      <c r="G22" s="19">
        <v>12</v>
      </c>
      <c r="H22" s="19">
        <v>11</v>
      </c>
      <c r="I22" s="19">
        <v>11</v>
      </c>
      <c r="J22" s="19">
        <v>11</v>
      </c>
      <c r="K22" s="19">
        <v>11</v>
      </c>
      <c r="L22" s="19">
        <v>11</v>
      </c>
      <c r="M22" s="19">
        <v>10</v>
      </c>
      <c r="N22" s="19">
        <v>11</v>
      </c>
      <c r="O22" s="19">
        <v>11</v>
      </c>
      <c r="P22" s="19">
        <v>12</v>
      </c>
      <c r="Q22" s="19">
        <v>12</v>
      </c>
      <c r="R22" s="19">
        <v>12</v>
      </c>
      <c r="S22" s="19">
        <v>11</v>
      </c>
      <c r="T22" s="19">
        <v>11</v>
      </c>
      <c r="U22" s="19">
        <v>11</v>
      </c>
      <c r="V22" s="19">
        <v>11</v>
      </c>
      <c r="W22" s="19">
        <v>12</v>
      </c>
      <c r="X22" s="19">
        <v>12</v>
      </c>
      <c r="Y22" s="19">
        <v>64</v>
      </c>
      <c r="Z22" s="19">
        <v>72</v>
      </c>
      <c r="AA22" s="19">
        <v>65</v>
      </c>
      <c r="AB22" s="19">
        <v>67</v>
      </c>
      <c r="AC22" s="19">
        <v>50</v>
      </c>
      <c r="AD22" s="19">
        <v>66</v>
      </c>
      <c r="AE22" s="19">
        <v>41</v>
      </c>
      <c r="AF22" s="19">
        <v>39</v>
      </c>
      <c r="AG22" s="19">
        <v>26</v>
      </c>
      <c r="AH22" s="19">
        <v>24</v>
      </c>
      <c r="AI22" s="19">
        <v>15</v>
      </c>
      <c r="AJ22" s="19">
        <v>10</v>
      </c>
      <c r="AK22" s="19">
        <v>10</v>
      </c>
      <c r="AL22" s="19">
        <v>13</v>
      </c>
      <c r="AM22" s="19">
        <v>345</v>
      </c>
      <c r="AN22" s="19">
        <v>27</v>
      </c>
      <c r="AO22" s="19">
        <v>31</v>
      </c>
      <c r="AP22" s="19">
        <v>156</v>
      </c>
      <c r="AQ22" s="13">
        <v>18</v>
      </c>
    </row>
    <row r="23" spans="1:43" ht="13.5" customHeight="1" x14ac:dyDescent="0.2">
      <c r="A23" s="1" t="s">
        <v>20</v>
      </c>
      <c r="B23" s="1" t="s">
        <v>46</v>
      </c>
      <c r="C23" s="30">
        <f t="shared" ref="C23" si="12">SUM(C24:C29)</f>
        <v>8645</v>
      </c>
      <c r="D23" s="18">
        <f t="shared" ref="D23:AQ23" si="13">SUM(D24:D29)</f>
        <v>9</v>
      </c>
      <c r="E23" s="18">
        <f t="shared" si="13"/>
        <v>111</v>
      </c>
      <c r="F23" s="18">
        <f t="shared" ref="F23" si="14">SUM(F24:F29)</f>
        <v>122</v>
      </c>
      <c r="G23" s="18">
        <f t="shared" si="13"/>
        <v>123</v>
      </c>
      <c r="H23" s="18">
        <f t="shared" si="13"/>
        <v>125</v>
      </c>
      <c r="I23" s="18">
        <f t="shared" si="13"/>
        <v>125</v>
      </c>
      <c r="J23" s="18">
        <f t="shared" si="13"/>
        <v>126</v>
      </c>
      <c r="K23" s="18">
        <f t="shared" si="13"/>
        <v>126</v>
      </c>
      <c r="L23" s="18">
        <f t="shared" si="13"/>
        <v>127</v>
      </c>
      <c r="M23" s="18">
        <f t="shared" si="13"/>
        <v>127</v>
      </c>
      <c r="N23" s="18">
        <f t="shared" si="13"/>
        <v>127</v>
      </c>
      <c r="O23" s="18">
        <f t="shared" si="13"/>
        <v>127</v>
      </c>
      <c r="P23" s="18">
        <f t="shared" si="13"/>
        <v>127</v>
      </c>
      <c r="Q23" s="18">
        <f t="shared" si="13"/>
        <v>128</v>
      </c>
      <c r="R23" s="18">
        <f t="shared" si="13"/>
        <v>130</v>
      </c>
      <c r="S23" s="18">
        <f t="shared" si="13"/>
        <v>133</v>
      </c>
      <c r="T23" s="18">
        <f t="shared" si="13"/>
        <v>137</v>
      </c>
      <c r="U23" s="18">
        <f t="shared" si="13"/>
        <v>141</v>
      </c>
      <c r="V23" s="18">
        <f t="shared" si="13"/>
        <v>142</v>
      </c>
      <c r="W23" s="18">
        <f t="shared" si="13"/>
        <v>139</v>
      </c>
      <c r="X23" s="18">
        <f t="shared" si="13"/>
        <v>134</v>
      </c>
      <c r="Y23" s="18">
        <f t="shared" si="13"/>
        <v>641</v>
      </c>
      <c r="Z23" s="18">
        <f t="shared" si="13"/>
        <v>770</v>
      </c>
      <c r="AA23" s="18">
        <f t="shared" si="13"/>
        <v>751</v>
      </c>
      <c r="AB23" s="18">
        <f t="shared" si="13"/>
        <v>758</v>
      </c>
      <c r="AC23" s="18">
        <f t="shared" si="13"/>
        <v>624</v>
      </c>
      <c r="AD23" s="18">
        <f t="shared" si="13"/>
        <v>549</v>
      </c>
      <c r="AE23" s="18">
        <f t="shared" si="13"/>
        <v>506</v>
      </c>
      <c r="AF23" s="18">
        <f t="shared" si="13"/>
        <v>404</v>
      </c>
      <c r="AG23" s="18">
        <f t="shared" si="13"/>
        <v>338</v>
      </c>
      <c r="AH23" s="18">
        <f t="shared" si="13"/>
        <v>294</v>
      </c>
      <c r="AI23" s="18">
        <f t="shared" si="13"/>
        <v>190</v>
      </c>
      <c r="AJ23" s="18">
        <f t="shared" si="13"/>
        <v>129</v>
      </c>
      <c r="AK23" s="18">
        <f t="shared" si="13"/>
        <v>105</v>
      </c>
      <c r="AL23" s="18">
        <f t="shared" si="13"/>
        <v>124</v>
      </c>
      <c r="AM23" s="18">
        <f t="shared" si="13"/>
        <v>3877</v>
      </c>
      <c r="AN23" s="18">
        <f t="shared" si="13"/>
        <v>308</v>
      </c>
      <c r="AO23" s="18">
        <f t="shared" si="13"/>
        <v>329</v>
      </c>
      <c r="AP23" s="18">
        <f t="shared" si="13"/>
        <v>1767</v>
      </c>
      <c r="AQ23" s="18">
        <f t="shared" si="13"/>
        <v>169</v>
      </c>
    </row>
    <row r="24" spans="1:43" ht="13.5" customHeight="1" x14ac:dyDescent="0.2">
      <c r="A24" s="34"/>
      <c r="B24" s="2" t="s">
        <v>47</v>
      </c>
      <c r="C24" s="31">
        <f t="shared" si="5"/>
        <v>4894</v>
      </c>
      <c r="D24" s="19">
        <v>5</v>
      </c>
      <c r="E24" s="19">
        <v>61</v>
      </c>
      <c r="F24" s="19">
        <v>69</v>
      </c>
      <c r="G24" s="19">
        <v>70</v>
      </c>
      <c r="H24" s="19">
        <v>70</v>
      </c>
      <c r="I24" s="19">
        <v>71</v>
      </c>
      <c r="J24" s="19">
        <v>72</v>
      </c>
      <c r="K24" s="19">
        <v>71</v>
      </c>
      <c r="L24" s="19">
        <v>72</v>
      </c>
      <c r="M24" s="19">
        <v>71</v>
      </c>
      <c r="N24" s="19">
        <v>70</v>
      </c>
      <c r="O24" s="19">
        <v>70</v>
      </c>
      <c r="P24" s="19">
        <v>70</v>
      </c>
      <c r="Q24" s="19">
        <v>70</v>
      </c>
      <c r="R24" s="19">
        <v>72</v>
      </c>
      <c r="S24" s="19">
        <v>74</v>
      </c>
      <c r="T24" s="19">
        <v>77</v>
      </c>
      <c r="U24" s="19">
        <v>79</v>
      </c>
      <c r="V24" s="19">
        <v>81</v>
      </c>
      <c r="W24" s="19">
        <v>80</v>
      </c>
      <c r="X24" s="19">
        <v>76</v>
      </c>
      <c r="Y24" s="19">
        <v>365</v>
      </c>
      <c r="Z24" s="19">
        <v>440</v>
      </c>
      <c r="AA24" s="19">
        <v>428</v>
      </c>
      <c r="AB24" s="19">
        <v>431</v>
      </c>
      <c r="AC24" s="19">
        <v>356</v>
      </c>
      <c r="AD24" s="19">
        <v>312</v>
      </c>
      <c r="AE24" s="19">
        <v>288</v>
      </c>
      <c r="AF24" s="19">
        <v>229</v>
      </c>
      <c r="AG24" s="19">
        <v>193</v>
      </c>
      <c r="AH24" s="19">
        <v>168</v>
      </c>
      <c r="AI24" s="19">
        <v>104</v>
      </c>
      <c r="AJ24" s="19">
        <v>71</v>
      </c>
      <c r="AK24" s="19">
        <v>58</v>
      </c>
      <c r="AL24" s="19">
        <v>71</v>
      </c>
      <c r="AM24" s="19">
        <v>2210</v>
      </c>
      <c r="AN24" s="19">
        <v>174</v>
      </c>
      <c r="AO24" s="19">
        <v>187</v>
      </c>
      <c r="AP24" s="19">
        <v>1010</v>
      </c>
      <c r="AQ24" s="13">
        <v>97</v>
      </c>
    </row>
    <row r="25" spans="1:43" ht="13.5" customHeight="1" x14ac:dyDescent="0.2">
      <c r="A25" s="34"/>
      <c r="B25" s="2" t="s">
        <v>48</v>
      </c>
      <c r="C25" s="31">
        <f t="shared" si="5"/>
        <v>634</v>
      </c>
      <c r="D25" s="19">
        <v>1</v>
      </c>
      <c r="E25" s="19">
        <v>9</v>
      </c>
      <c r="F25" s="19">
        <v>10</v>
      </c>
      <c r="G25" s="19">
        <v>10</v>
      </c>
      <c r="H25" s="19">
        <v>10</v>
      </c>
      <c r="I25" s="19">
        <v>10</v>
      </c>
      <c r="J25" s="19">
        <v>10</v>
      </c>
      <c r="K25" s="19">
        <v>10</v>
      </c>
      <c r="L25" s="19">
        <v>10</v>
      </c>
      <c r="M25" s="19">
        <v>10</v>
      </c>
      <c r="N25" s="19">
        <v>10</v>
      </c>
      <c r="O25" s="19">
        <v>10</v>
      </c>
      <c r="P25" s="19">
        <v>10</v>
      </c>
      <c r="Q25" s="19">
        <v>10</v>
      </c>
      <c r="R25" s="19">
        <v>10</v>
      </c>
      <c r="S25" s="19">
        <v>11</v>
      </c>
      <c r="T25" s="19">
        <v>11</v>
      </c>
      <c r="U25" s="19">
        <v>11</v>
      </c>
      <c r="V25" s="19">
        <v>11</v>
      </c>
      <c r="W25" s="19">
        <v>11</v>
      </c>
      <c r="X25" s="19">
        <v>11</v>
      </c>
      <c r="Y25" s="19">
        <v>45</v>
      </c>
      <c r="Z25" s="19">
        <v>53</v>
      </c>
      <c r="AA25" s="19">
        <v>53</v>
      </c>
      <c r="AB25" s="19">
        <v>52</v>
      </c>
      <c r="AC25" s="19">
        <v>42</v>
      </c>
      <c r="AD25" s="19">
        <v>39</v>
      </c>
      <c r="AE25" s="19">
        <v>36</v>
      </c>
      <c r="AF25" s="19">
        <v>29</v>
      </c>
      <c r="AG25" s="19">
        <v>26</v>
      </c>
      <c r="AH25" s="19">
        <v>22</v>
      </c>
      <c r="AI25" s="19">
        <v>14</v>
      </c>
      <c r="AJ25" s="19">
        <v>10</v>
      </c>
      <c r="AK25" s="19">
        <v>7</v>
      </c>
      <c r="AL25" s="19">
        <v>10</v>
      </c>
      <c r="AM25" s="19">
        <v>295</v>
      </c>
      <c r="AN25" s="19">
        <v>24</v>
      </c>
      <c r="AO25" s="19">
        <v>25</v>
      </c>
      <c r="AP25" s="19">
        <v>133</v>
      </c>
      <c r="AQ25" s="13">
        <v>13</v>
      </c>
    </row>
    <row r="26" spans="1:43" ht="13.5" customHeight="1" x14ac:dyDescent="0.2">
      <c r="A26" s="34"/>
      <c r="B26" s="2" t="s">
        <v>49</v>
      </c>
      <c r="C26" s="31">
        <f t="shared" si="5"/>
        <v>688</v>
      </c>
      <c r="D26" s="19">
        <v>1</v>
      </c>
      <c r="E26" s="19">
        <v>10</v>
      </c>
      <c r="F26" s="19">
        <v>10</v>
      </c>
      <c r="G26" s="19">
        <v>10</v>
      </c>
      <c r="H26" s="19">
        <v>10</v>
      </c>
      <c r="I26" s="19">
        <v>10</v>
      </c>
      <c r="J26" s="19">
        <v>10</v>
      </c>
      <c r="K26" s="19">
        <v>10</v>
      </c>
      <c r="L26" s="19">
        <v>10</v>
      </c>
      <c r="M26" s="19">
        <v>10</v>
      </c>
      <c r="N26" s="19">
        <v>10</v>
      </c>
      <c r="O26" s="19">
        <v>10</v>
      </c>
      <c r="P26" s="19">
        <v>10</v>
      </c>
      <c r="Q26" s="19">
        <v>10</v>
      </c>
      <c r="R26" s="19">
        <v>10</v>
      </c>
      <c r="S26" s="19">
        <v>11</v>
      </c>
      <c r="T26" s="19">
        <v>11</v>
      </c>
      <c r="U26" s="19">
        <v>11</v>
      </c>
      <c r="V26" s="19">
        <v>11</v>
      </c>
      <c r="W26" s="19">
        <v>11</v>
      </c>
      <c r="X26" s="19">
        <v>11</v>
      </c>
      <c r="Y26" s="19">
        <v>51</v>
      </c>
      <c r="Z26" s="19">
        <v>61</v>
      </c>
      <c r="AA26" s="19">
        <v>61</v>
      </c>
      <c r="AB26" s="19">
        <v>62</v>
      </c>
      <c r="AC26" s="19">
        <v>49</v>
      </c>
      <c r="AD26" s="19">
        <v>44</v>
      </c>
      <c r="AE26" s="19">
        <v>40</v>
      </c>
      <c r="AF26" s="19">
        <v>31</v>
      </c>
      <c r="AG26" s="19">
        <v>26</v>
      </c>
      <c r="AH26" s="19">
        <v>22</v>
      </c>
      <c r="AI26" s="19">
        <v>16</v>
      </c>
      <c r="AJ26" s="19">
        <v>10</v>
      </c>
      <c r="AK26" s="19">
        <v>8</v>
      </c>
      <c r="AL26" s="19">
        <v>10</v>
      </c>
      <c r="AM26" s="19">
        <v>301</v>
      </c>
      <c r="AN26" s="19">
        <v>24</v>
      </c>
      <c r="AO26" s="19">
        <v>26</v>
      </c>
      <c r="AP26" s="19">
        <v>136</v>
      </c>
      <c r="AQ26" s="13">
        <v>13</v>
      </c>
    </row>
    <row r="27" spans="1:43" ht="13.5" customHeight="1" x14ac:dyDescent="0.2">
      <c r="A27" s="34"/>
      <c r="B27" s="2" t="s">
        <v>50</v>
      </c>
      <c r="C27" s="31">
        <f t="shared" si="5"/>
        <v>1447</v>
      </c>
      <c r="D27" s="19">
        <v>1</v>
      </c>
      <c r="E27" s="19">
        <v>17</v>
      </c>
      <c r="F27" s="19">
        <v>18</v>
      </c>
      <c r="G27" s="19">
        <v>19</v>
      </c>
      <c r="H27" s="19">
        <v>20</v>
      </c>
      <c r="I27" s="19">
        <v>19</v>
      </c>
      <c r="J27" s="19">
        <v>19</v>
      </c>
      <c r="K27" s="19">
        <v>20</v>
      </c>
      <c r="L27" s="19">
        <v>20</v>
      </c>
      <c r="M27" s="19">
        <v>21</v>
      </c>
      <c r="N27" s="19">
        <v>22</v>
      </c>
      <c r="O27" s="19">
        <v>22</v>
      </c>
      <c r="P27" s="19">
        <v>21</v>
      </c>
      <c r="Q27" s="19">
        <v>22</v>
      </c>
      <c r="R27" s="19">
        <v>22</v>
      </c>
      <c r="S27" s="19">
        <v>22</v>
      </c>
      <c r="T27" s="19">
        <v>23</v>
      </c>
      <c r="U27" s="19">
        <v>24</v>
      </c>
      <c r="V27" s="19">
        <v>23</v>
      </c>
      <c r="W27" s="19">
        <v>22</v>
      </c>
      <c r="X27" s="19">
        <v>21</v>
      </c>
      <c r="Y27" s="19">
        <v>108</v>
      </c>
      <c r="Z27" s="19">
        <v>132</v>
      </c>
      <c r="AA27" s="19">
        <v>125</v>
      </c>
      <c r="AB27" s="19">
        <v>129</v>
      </c>
      <c r="AC27" s="19">
        <v>107</v>
      </c>
      <c r="AD27" s="19">
        <v>92</v>
      </c>
      <c r="AE27" s="19">
        <v>85</v>
      </c>
      <c r="AF27" s="19">
        <v>68</v>
      </c>
      <c r="AG27" s="19">
        <v>56</v>
      </c>
      <c r="AH27" s="19">
        <v>48</v>
      </c>
      <c r="AI27" s="19">
        <v>35</v>
      </c>
      <c r="AJ27" s="19">
        <v>24</v>
      </c>
      <c r="AK27" s="19">
        <v>20</v>
      </c>
      <c r="AL27" s="19">
        <v>20</v>
      </c>
      <c r="AM27" s="19">
        <v>641</v>
      </c>
      <c r="AN27" s="19">
        <v>50</v>
      </c>
      <c r="AO27" s="19">
        <v>53</v>
      </c>
      <c r="AP27" s="19">
        <v>294</v>
      </c>
      <c r="AQ27" s="13">
        <v>27</v>
      </c>
    </row>
    <row r="28" spans="1:43" ht="13.5" customHeight="1" x14ac:dyDescent="0.2">
      <c r="A28" s="34"/>
      <c r="B28" s="2" t="s">
        <v>51</v>
      </c>
      <c r="C28" s="31">
        <f t="shared" si="5"/>
        <v>854</v>
      </c>
      <c r="D28" s="19">
        <v>1</v>
      </c>
      <c r="E28" s="19">
        <v>12</v>
      </c>
      <c r="F28" s="19">
        <v>13</v>
      </c>
      <c r="G28" s="19">
        <v>12</v>
      </c>
      <c r="H28" s="19">
        <v>13</v>
      </c>
      <c r="I28" s="19">
        <v>13</v>
      </c>
      <c r="J28" s="19">
        <v>13</v>
      </c>
      <c r="K28" s="19">
        <v>13</v>
      </c>
      <c r="L28" s="19">
        <v>13</v>
      </c>
      <c r="M28" s="19">
        <v>13</v>
      </c>
      <c r="N28" s="19">
        <v>13</v>
      </c>
      <c r="O28" s="19">
        <v>13</v>
      </c>
      <c r="P28" s="19">
        <v>13</v>
      </c>
      <c r="Q28" s="19">
        <v>13</v>
      </c>
      <c r="R28" s="19">
        <v>13</v>
      </c>
      <c r="S28" s="19">
        <v>13</v>
      </c>
      <c r="T28" s="19">
        <v>13</v>
      </c>
      <c r="U28" s="19">
        <v>14</v>
      </c>
      <c r="V28" s="19">
        <v>14</v>
      </c>
      <c r="W28" s="19">
        <v>13</v>
      </c>
      <c r="X28" s="19">
        <v>13</v>
      </c>
      <c r="Y28" s="19">
        <v>65</v>
      </c>
      <c r="Z28" s="19">
        <v>76</v>
      </c>
      <c r="AA28" s="19">
        <v>75</v>
      </c>
      <c r="AB28" s="19">
        <v>75</v>
      </c>
      <c r="AC28" s="19">
        <v>62</v>
      </c>
      <c r="AD28" s="19">
        <v>55</v>
      </c>
      <c r="AE28" s="19">
        <v>50</v>
      </c>
      <c r="AF28" s="19">
        <v>41</v>
      </c>
      <c r="AG28" s="19">
        <v>31</v>
      </c>
      <c r="AH28" s="19">
        <v>28</v>
      </c>
      <c r="AI28" s="19">
        <v>16</v>
      </c>
      <c r="AJ28" s="19">
        <v>10</v>
      </c>
      <c r="AK28" s="19">
        <v>9</v>
      </c>
      <c r="AL28" s="19">
        <v>11</v>
      </c>
      <c r="AM28" s="19">
        <v>371</v>
      </c>
      <c r="AN28" s="19">
        <v>30</v>
      </c>
      <c r="AO28" s="19">
        <v>32</v>
      </c>
      <c r="AP28" s="19">
        <v>168</v>
      </c>
      <c r="AQ28" s="13">
        <v>16</v>
      </c>
    </row>
    <row r="29" spans="1:43" ht="13.5" customHeight="1" x14ac:dyDescent="0.2">
      <c r="A29" s="34"/>
      <c r="B29" s="2" t="s">
        <v>52</v>
      </c>
      <c r="C29" s="31">
        <f t="shared" si="5"/>
        <v>128</v>
      </c>
      <c r="D29" s="19">
        <v>0</v>
      </c>
      <c r="E29" s="19">
        <v>2</v>
      </c>
      <c r="F29" s="19">
        <v>2</v>
      </c>
      <c r="G29" s="19">
        <v>2</v>
      </c>
      <c r="H29" s="19">
        <v>2</v>
      </c>
      <c r="I29" s="19">
        <v>2</v>
      </c>
      <c r="J29" s="19">
        <v>2</v>
      </c>
      <c r="K29" s="19">
        <v>2</v>
      </c>
      <c r="L29" s="19">
        <v>2</v>
      </c>
      <c r="M29" s="19">
        <v>2</v>
      </c>
      <c r="N29" s="19">
        <v>2</v>
      </c>
      <c r="O29" s="19">
        <v>2</v>
      </c>
      <c r="P29" s="19">
        <v>3</v>
      </c>
      <c r="Q29" s="19">
        <v>3</v>
      </c>
      <c r="R29" s="19">
        <v>3</v>
      </c>
      <c r="S29" s="19">
        <v>2</v>
      </c>
      <c r="T29" s="19">
        <v>2</v>
      </c>
      <c r="U29" s="19">
        <v>2</v>
      </c>
      <c r="V29" s="19">
        <v>2</v>
      </c>
      <c r="W29" s="19">
        <v>2</v>
      </c>
      <c r="X29" s="19">
        <v>2</v>
      </c>
      <c r="Y29" s="19">
        <v>7</v>
      </c>
      <c r="Z29" s="19">
        <v>8</v>
      </c>
      <c r="AA29" s="19">
        <v>9</v>
      </c>
      <c r="AB29" s="19">
        <v>9</v>
      </c>
      <c r="AC29" s="19">
        <v>8</v>
      </c>
      <c r="AD29" s="19">
        <v>7</v>
      </c>
      <c r="AE29" s="19">
        <v>7</v>
      </c>
      <c r="AF29" s="19">
        <v>6</v>
      </c>
      <c r="AG29" s="19">
        <v>6</v>
      </c>
      <c r="AH29" s="19">
        <v>6</v>
      </c>
      <c r="AI29" s="19">
        <v>5</v>
      </c>
      <c r="AJ29" s="19">
        <v>4</v>
      </c>
      <c r="AK29" s="19">
        <v>3</v>
      </c>
      <c r="AL29" s="19">
        <v>2</v>
      </c>
      <c r="AM29" s="19">
        <v>59</v>
      </c>
      <c r="AN29" s="19">
        <v>6</v>
      </c>
      <c r="AO29" s="19">
        <v>6</v>
      </c>
      <c r="AP29" s="19">
        <v>26</v>
      </c>
      <c r="AQ29" s="13">
        <v>3</v>
      </c>
    </row>
    <row r="30" spans="1:43" ht="13.5" customHeight="1" x14ac:dyDescent="0.2">
      <c r="A30" s="1" t="s">
        <v>18</v>
      </c>
      <c r="B30" s="1" t="s">
        <v>53</v>
      </c>
      <c r="C30" s="30">
        <f t="shared" ref="C30:AQ30" si="15">SUM(C31)</f>
        <v>9285</v>
      </c>
      <c r="D30" s="18">
        <f t="shared" si="15"/>
        <v>13</v>
      </c>
      <c r="E30" s="18">
        <f t="shared" si="15"/>
        <v>156</v>
      </c>
      <c r="F30" s="18">
        <f t="shared" si="15"/>
        <v>162</v>
      </c>
      <c r="G30" s="18">
        <f t="shared" si="15"/>
        <v>156</v>
      </c>
      <c r="H30" s="18">
        <f t="shared" si="15"/>
        <v>152</v>
      </c>
      <c r="I30" s="18">
        <f t="shared" si="15"/>
        <v>149</v>
      </c>
      <c r="J30" s="18">
        <f t="shared" si="15"/>
        <v>148</v>
      </c>
      <c r="K30" s="18">
        <f t="shared" si="15"/>
        <v>147</v>
      </c>
      <c r="L30" s="18">
        <f t="shared" si="15"/>
        <v>147</v>
      </c>
      <c r="M30" s="18">
        <f t="shared" si="15"/>
        <v>147</v>
      </c>
      <c r="N30" s="18">
        <f t="shared" si="15"/>
        <v>147</v>
      </c>
      <c r="O30" s="18">
        <f t="shared" si="15"/>
        <v>150</v>
      </c>
      <c r="P30" s="18">
        <f t="shared" si="15"/>
        <v>151</v>
      </c>
      <c r="Q30" s="18">
        <f t="shared" si="15"/>
        <v>153</v>
      </c>
      <c r="R30" s="18">
        <f t="shared" si="15"/>
        <v>153</v>
      </c>
      <c r="S30" s="18">
        <f t="shared" si="15"/>
        <v>152</v>
      </c>
      <c r="T30" s="18">
        <f t="shared" si="15"/>
        <v>152</v>
      </c>
      <c r="U30" s="18">
        <f t="shared" si="15"/>
        <v>152</v>
      </c>
      <c r="V30" s="18">
        <f t="shared" si="15"/>
        <v>152</v>
      </c>
      <c r="W30" s="18">
        <f t="shared" si="15"/>
        <v>151</v>
      </c>
      <c r="X30" s="18">
        <f t="shared" si="15"/>
        <v>151</v>
      </c>
      <c r="Y30" s="18">
        <f t="shared" si="15"/>
        <v>762</v>
      </c>
      <c r="Z30" s="18">
        <f t="shared" si="15"/>
        <v>873</v>
      </c>
      <c r="AA30" s="18">
        <f t="shared" si="15"/>
        <v>877</v>
      </c>
      <c r="AB30" s="18">
        <f t="shared" si="15"/>
        <v>905</v>
      </c>
      <c r="AC30" s="18">
        <f t="shared" si="15"/>
        <v>726</v>
      </c>
      <c r="AD30" s="18">
        <f t="shared" si="15"/>
        <v>587</v>
      </c>
      <c r="AE30" s="18">
        <f t="shared" si="15"/>
        <v>460</v>
      </c>
      <c r="AF30" s="18">
        <f t="shared" si="15"/>
        <v>328</v>
      </c>
      <c r="AG30" s="18">
        <f t="shared" si="15"/>
        <v>274</v>
      </c>
      <c r="AH30" s="18">
        <f t="shared" si="15"/>
        <v>180</v>
      </c>
      <c r="AI30" s="18">
        <f t="shared" si="15"/>
        <v>125</v>
      </c>
      <c r="AJ30" s="18">
        <f t="shared" si="15"/>
        <v>84</v>
      </c>
      <c r="AK30" s="18">
        <f t="shared" si="15"/>
        <v>63</v>
      </c>
      <c r="AL30" s="18">
        <f t="shared" si="15"/>
        <v>175</v>
      </c>
      <c r="AM30" s="18">
        <f t="shared" si="15"/>
        <v>4313</v>
      </c>
      <c r="AN30" s="18">
        <f t="shared" si="15"/>
        <v>364</v>
      </c>
      <c r="AO30" s="18">
        <f t="shared" si="15"/>
        <v>382</v>
      </c>
      <c r="AP30" s="18">
        <f t="shared" si="15"/>
        <v>2100</v>
      </c>
      <c r="AQ30" s="18">
        <f t="shared" si="15"/>
        <v>238</v>
      </c>
    </row>
    <row r="31" spans="1:43" ht="13.5" customHeight="1" x14ac:dyDescent="0.2">
      <c r="A31" s="35"/>
      <c r="B31" s="8" t="s">
        <v>54</v>
      </c>
      <c r="C31" s="31">
        <f>SUM(D31:AK31)</f>
        <v>9285</v>
      </c>
      <c r="D31" s="19">
        <v>13</v>
      </c>
      <c r="E31" s="21">
        <v>156</v>
      </c>
      <c r="F31" s="21">
        <v>162</v>
      </c>
      <c r="G31" s="21">
        <v>156</v>
      </c>
      <c r="H31" s="21">
        <v>152</v>
      </c>
      <c r="I31" s="21">
        <v>149</v>
      </c>
      <c r="J31" s="21">
        <v>148</v>
      </c>
      <c r="K31" s="21">
        <v>147</v>
      </c>
      <c r="L31" s="21">
        <v>147</v>
      </c>
      <c r="M31" s="21">
        <v>147</v>
      </c>
      <c r="N31" s="21">
        <v>147</v>
      </c>
      <c r="O31" s="21">
        <v>150</v>
      </c>
      <c r="P31" s="21">
        <v>151</v>
      </c>
      <c r="Q31" s="21">
        <v>153</v>
      </c>
      <c r="R31" s="21">
        <v>153</v>
      </c>
      <c r="S31" s="21">
        <v>152</v>
      </c>
      <c r="T31" s="21">
        <v>152</v>
      </c>
      <c r="U31" s="21">
        <v>152</v>
      </c>
      <c r="V31" s="21">
        <v>152</v>
      </c>
      <c r="W31" s="21">
        <v>151</v>
      </c>
      <c r="X31" s="21">
        <v>151</v>
      </c>
      <c r="Y31" s="21">
        <v>762</v>
      </c>
      <c r="Z31" s="21">
        <v>873</v>
      </c>
      <c r="AA31" s="21">
        <v>877</v>
      </c>
      <c r="AB31" s="21">
        <v>905</v>
      </c>
      <c r="AC31" s="21">
        <v>726</v>
      </c>
      <c r="AD31" s="21">
        <v>587</v>
      </c>
      <c r="AE31" s="21">
        <v>460</v>
      </c>
      <c r="AF31" s="21">
        <v>328</v>
      </c>
      <c r="AG31" s="21">
        <v>274</v>
      </c>
      <c r="AH31" s="21">
        <v>180</v>
      </c>
      <c r="AI31" s="21">
        <v>125</v>
      </c>
      <c r="AJ31" s="21">
        <v>84</v>
      </c>
      <c r="AK31" s="21">
        <v>63</v>
      </c>
      <c r="AL31" s="21">
        <v>175</v>
      </c>
      <c r="AM31" s="24">
        <v>4313</v>
      </c>
      <c r="AN31" s="24">
        <v>364</v>
      </c>
      <c r="AO31" s="24">
        <v>382</v>
      </c>
      <c r="AP31" s="25">
        <v>2100</v>
      </c>
      <c r="AQ31" s="13">
        <v>238</v>
      </c>
    </row>
    <row r="32" spans="1:43" ht="13.5" customHeight="1" x14ac:dyDescent="0.2">
      <c r="A32" s="1" t="s">
        <v>19</v>
      </c>
      <c r="B32" s="1" t="s">
        <v>59</v>
      </c>
      <c r="C32" s="30">
        <f t="shared" ref="C32" si="16">SUM(C33:C36)</f>
        <v>7136</v>
      </c>
      <c r="D32" s="18">
        <f t="shared" ref="D32:AQ32" si="17">SUM(D33:D36)</f>
        <v>7</v>
      </c>
      <c r="E32" s="18">
        <f t="shared" si="17"/>
        <v>87</v>
      </c>
      <c r="F32" s="18">
        <f t="shared" ref="F32" si="18">SUM(F33:F36)</f>
        <v>99</v>
      </c>
      <c r="G32" s="18">
        <f t="shared" si="17"/>
        <v>103</v>
      </c>
      <c r="H32" s="18">
        <f t="shared" si="17"/>
        <v>107</v>
      </c>
      <c r="I32" s="18">
        <f t="shared" si="17"/>
        <v>110</v>
      </c>
      <c r="J32" s="18">
        <f t="shared" si="17"/>
        <v>114</v>
      </c>
      <c r="K32" s="18">
        <f t="shared" si="17"/>
        <v>116</v>
      </c>
      <c r="L32" s="18">
        <f t="shared" si="17"/>
        <v>118</v>
      </c>
      <c r="M32" s="18">
        <f t="shared" si="17"/>
        <v>120</v>
      </c>
      <c r="N32" s="18">
        <f t="shared" si="17"/>
        <v>122</v>
      </c>
      <c r="O32" s="18">
        <f t="shared" si="17"/>
        <v>122</v>
      </c>
      <c r="P32" s="18">
        <f t="shared" si="17"/>
        <v>123</v>
      </c>
      <c r="Q32" s="18">
        <f t="shared" si="17"/>
        <v>123</v>
      </c>
      <c r="R32" s="18">
        <f t="shared" si="17"/>
        <v>122</v>
      </c>
      <c r="S32" s="18">
        <f t="shared" si="17"/>
        <v>121</v>
      </c>
      <c r="T32" s="18">
        <f t="shared" si="17"/>
        <v>119</v>
      </c>
      <c r="U32" s="18">
        <f t="shared" si="17"/>
        <v>118</v>
      </c>
      <c r="V32" s="18">
        <f t="shared" si="17"/>
        <v>116</v>
      </c>
      <c r="W32" s="18">
        <f t="shared" si="17"/>
        <v>113</v>
      </c>
      <c r="X32" s="18">
        <f t="shared" si="17"/>
        <v>109</v>
      </c>
      <c r="Y32" s="18">
        <f t="shared" si="17"/>
        <v>528</v>
      </c>
      <c r="Z32" s="18">
        <f t="shared" si="17"/>
        <v>583</v>
      </c>
      <c r="AA32" s="18">
        <f t="shared" si="17"/>
        <v>595</v>
      </c>
      <c r="AB32" s="18">
        <f t="shared" si="17"/>
        <v>612</v>
      </c>
      <c r="AC32" s="18">
        <f t="shared" si="17"/>
        <v>551</v>
      </c>
      <c r="AD32" s="18">
        <f t="shared" si="17"/>
        <v>457</v>
      </c>
      <c r="AE32" s="18">
        <f t="shared" si="17"/>
        <v>384</v>
      </c>
      <c r="AF32" s="18">
        <f t="shared" si="17"/>
        <v>334</v>
      </c>
      <c r="AG32" s="18">
        <f t="shared" si="17"/>
        <v>295</v>
      </c>
      <c r="AH32" s="18">
        <f t="shared" si="17"/>
        <v>186</v>
      </c>
      <c r="AI32" s="18">
        <f t="shared" si="17"/>
        <v>149</v>
      </c>
      <c r="AJ32" s="18">
        <f t="shared" si="17"/>
        <v>102</v>
      </c>
      <c r="AK32" s="18">
        <f t="shared" si="17"/>
        <v>71</v>
      </c>
      <c r="AL32" s="18">
        <f t="shared" si="17"/>
        <v>98</v>
      </c>
      <c r="AM32" s="18">
        <f t="shared" si="17"/>
        <v>3186</v>
      </c>
      <c r="AN32" s="18">
        <f t="shared" si="17"/>
        <v>290</v>
      </c>
      <c r="AO32" s="18">
        <f t="shared" si="17"/>
        <v>277</v>
      </c>
      <c r="AP32" s="18">
        <f t="shared" si="17"/>
        <v>1407</v>
      </c>
      <c r="AQ32" s="18">
        <f t="shared" si="17"/>
        <v>134</v>
      </c>
    </row>
    <row r="33" spans="1:43" ht="13.5" customHeight="1" x14ac:dyDescent="0.2">
      <c r="A33" s="34"/>
      <c r="B33" s="2" t="s">
        <v>55</v>
      </c>
      <c r="C33" s="31">
        <f t="shared" si="5"/>
        <v>3050</v>
      </c>
      <c r="D33" s="19">
        <v>3</v>
      </c>
      <c r="E33" s="19">
        <v>37</v>
      </c>
      <c r="F33" s="19">
        <v>43</v>
      </c>
      <c r="G33" s="19">
        <v>43</v>
      </c>
      <c r="H33" s="19">
        <v>46</v>
      </c>
      <c r="I33" s="19">
        <v>47</v>
      </c>
      <c r="J33" s="19">
        <v>49</v>
      </c>
      <c r="K33" s="19">
        <v>49</v>
      </c>
      <c r="L33" s="19">
        <v>49</v>
      </c>
      <c r="M33" s="19">
        <v>50</v>
      </c>
      <c r="N33" s="19">
        <v>51</v>
      </c>
      <c r="O33" s="19">
        <v>52</v>
      </c>
      <c r="P33" s="19">
        <v>52</v>
      </c>
      <c r="Q33" s="19">
        <v>52</v>
      </c>
      <c r="R33" s="19">
        <v>51</v>
      </c>
      <c r="S33" s="19">
        <v>52</v>
      </c>
      <c r="T33" s="19">
        <v>52</v>
      </c>
      <c r="U33" s="19">
        <v>49</v>
      </c>
      <c r="V33" s="19">
        <v>49</v>
      </c>
      <c r="W33" s="19">
        <v>48</v>
      </c>
      <c r="X33" s="19">
        <v>47</v>
      </c>
      <c r="Y33" s="19">
        <v>228</v>
      </c>
      <c r="Z33" s="19">
        <v>251</v>
      </c>
      <c r="AA33" s="19">
        <v>256</v>
      </c>
      <c r="AB33" s="19">
        <v>263</v>
      </c>
      <c r="AC33" s="19">
        <v>237</v>
      </c>
      <c r="AD33" s="19">
        <v>197</v>
      </c>
      <c r="AE33" s="19">
        <v>166</v>
      </c>
      <c r="AF33" s="19">
        <v>142</v>
      </c>
      <c r="AG33" s="19">
        <v>126</v>
      </c>
      <c r="AH33" s="19">
        <v>78</v>
      </c>
      <c r="AI33" s="19">
        <v>64</v>
      </c>
      <c r="AJ33" s="19">
        <v>42</v>
      </c>
      <c r="AK33" s="19">
        <v>29</v>
      </c>
      <c r="AL33" s="19">
        <v>40</v>
      </c>
      <c r="AM33" s="19">
        <v>1357</v>
      </c>
      <c r="AN33" s="19">
        <v>124</v>
      </c>
      <c r="AO33" s="19">
        <v>118</v>
      </c>
      <c r="AP33" s="19">
        <v>599</v>
      </c>
      <c r="AQ33" s="13">
        <v>55</v>
      </c>
    </row>
    <row r="34" spans="1:43" ht="13.5" customHeight="1" x14ac:dyDescent="0.2">
      <c r="A34" s="34"/>
      <c r="B34" s="2" t="s">
        <v>56</v>
      </c>
      <c r="C34" s="31">
        <f t="shared" si="5"/>
        <v>1489</v>
      </c>
      <c r="D34" s="19">
        <v>2</v>
      </c>
      <c r="E34" s="19">
        <v>18</v>
      </c>
      <c r="F34" s="19">
        <v>21</v>
      </c>
      <c r="G34" s="19">
        <v>23</v>
      </c>
      <c r="H34" s="19">
        <v>22</v>
      </c>
      <c r="I34" s="19">
        <v>22</v>
      </c>
      <c r="J34" s="19">
        <v>24</v>
      </c>
      <c r="K34" s="19">
        <v>25</v>
      </c>
      <c r="L34" s="19">
        <v>25</v>
      </c>
      <c r="M34" s="19">
        <v>25</v>
      </c>
      <c r="N34" s="19">
        <v>26</v>
      </c>
      <c r="O34" s="19">
        <v>25</v>
      </c>
      <c r="P34" s="19">
        <v>26</v>
      </c>
      <c r="Q34" s="19">
        <v>25</v>
      </c>
      <c r="R34" s="19">
        <v>25</v>
      </c>
      <c r="S34" s="19">
        <v>25</v>
      </c>
      <c r="T34" s="19">
        <v>23</v>
      </c>
      <c r="U34" s="19">
        <v>25</v>
      </c>
      <c r="V34" s="19">
        <v>23</v>
      </c>
      <c r="W34" s="19">
        <v>22</v>
      </c>
      <c r="X34" s="19">
        <v>22</v>
      </c>
      <c r="Y34" s="19">
        <v>111</v>
      </c>
      <c r="Z34" s="19">
        <v>123</v>
      </c>
      <c r="AA34" s="19">
        <v>125</v>
      </c>
      <c r="AB34" s="19">
        <v>128</v>
      </c>
      <c r="AC34" s="19">
        <v>116</v>
      </c>
      <c r="AD34" s="19">
        <v>95</v>
      </c>
      <c r="AE34" s="19">
        <v>80</v>
      </c>
      <c r="AF34" s="19">
        <v>71</v>
      </c>
      <c r="AG34" s="19">
        <v>61</v>
      </c>
      <c r="AH34" s="19">
        <v>38</v>
      </c>
      <c r="AI34" s="19">
        <v>30</v>
      </c>
      <c r="AJ34" s="19">
        <v>21</v>
      </c>
      <c r="AK34" s="19">
        <v>16</v>
      </c>
      <c r="AL34" s="19">
        <v>21</v>
      </c>
      <c r="AM34" s="19">
        <v>659</v>
      </c>
      <c r="AN34" s="19">
        <v>60</v>
      </c>
      <c r="AO34" s="19">
        <v>57</v>
      </c>
      <c r="AP34" s="19">
        <v>291</v>
      </c>
      <c r="AQ34" s="13">
        <v>30</v>
      </c>
    </row>
    <row r="35" spans="1:43" ht="13.5" customHeight="1" x14ac:dyDescent="0.2">
      <c r="A35" s="34"/>
      <c r="B35" s="2" t="s">
        <v>57</v>
      </c>
      <c r="C35" s="31">
        <f t="shared" si="5"/>
        <v>2132</v>
      </c>
      <c r="D35" s="19">
        <v>1</v>
      </c>
      <c r="E35" s="19">
        <v>25</v>
      </c>
      <c r="F35" s="19">
        <v>28</v>
      </c>
      <c r="G35" s="19">
        <v>30</v>
      </c>
      <c r="H35" s="19">
        <v>31</v>
      </c>
      <c r="I35" s="19">
        <v>33</v>
      </c>
      <c r="J35" s="19">
        <v>33</v>
      </c>
      <c r="K35" s="19">
        <v>34</v>
      </c>
      <c r="L35" s="19">
        <v>36</v>
      </c>
      <c r="M35" s="19">
        <v>37</v>
      </c>
      <c r="N35" s="19">
        <v>37</v>
      </c>
      <c r="O35" s="19">
        <v>37</v>
      </c>
      <c r="P35" s="19">
        <v>37</v>
      </c>
      <c r="Q35" s="19">
        <v>37</v>
      </c>
      <c r="R35" s="19">
        <v>37</v>
      </c>
      <c r="S35" s="19">
        <v>36</v>
      </c>
      <c r="T35" s="19">
        <v>36</v>
      </c>
      <c r="U35" s="19">
        <v>36</v>
      </c>
      <c r="V35" s="19">
        <v>36</v>
      </c>
      <c r="W35" s="19">
        <v>35</v>
      </c>
      <c r="X35" s="19">
        <v>32</v>
      </c>
      <c r="Y35" s="19">
        <v>157</v>
      </c>
      <c r="Z35" s="19">
        <v>174</v>
      </c>
      <c r="AA35" s="19">
        <v>178</v>
      </c>
      <c r="AB35" s="19">
        <v>183</v>
      </c>
      <c r="AC35" s="19">
        <v>165</v>
      </c>
      <c r="AD35" s="19">
        <v>135</v>
      </c>
      <c r="AE35" s="19">
        <v>114</v>
      </c>
      <c r="AF35" s="19">
        <v>100</v>
      </c>
      <c r="AG35" s="19">
        <v>88</v>
      </c>
      <c r="AH35" s="19">
        <v>58</v>
      </c>
      <c r="AI35" s="19">
        <v>45</v>
      </c>
      <c r="AJ35" s="19">
        <v>31</v>
      </c>
      <c r="AK35" s="19">
        <v>20</v>
      </c>
      <c r="AL35" s="19">
        <v>30</v>
      </c>
      <c r="AM35" s="19">
        <v>958</v>
      </c>
      <c r="AN35" s="19">
        <v>87</v>
      </c>
      <c r="AO35" s="19">
        <v>83</v>
      </c>
      <c r="AP35" s="19">
        <v>424</v>
      </c>
      <c r="AQ35" s="13">
        <v>40</v>
      </c>
    </row>
    <row r="36" spans="1:43" ht="13.5" customHeight="1" x14ac:dyDescent="0.2">
      <c r="A36" s="34"/>
      <c r="B36" s="2" t="s">
        <v>58</v>
      </c>
      <c r="C36" s="31">
        <f t="shared" si="5"/>
        <v>465</v>
      </c>
      <c r="D36" s="19">
        <v>1</v>
      </c>
      <c r="E36" s="19">
        <v>7</v>
      </c>
      <c r="F36" s="19">
        <v>7</v>
      </c>
      <c r="G36" s="19">
        <v>7</v>
      </c>
      <c r="H36" s="19">
        <v>8</v>
      </c>
      <c r="I36" s="19">
        <v>8</v>
      </c>
      <c r="J36" s="19">
        <v>8</v>
      </c>
      <c r="K36" s="19">
        <v>8</v>
      </c>
      <c r="L36" s="19">
        <v>8</v>
      </c>
      <c r="M36" s="19">
        <v>8</v>
      </c>
      <c r="N36" s="19">
        <v>8</v>
      </c>
      <c r="O36" s="19">
        <v>8</v>
      </c>
      <c r="P36" s="19">
        <v>8</v>
      </c>
      <c r="Q36" s="19">
        <v>9</v>
      </c>
      <c r="R36" s="19">
        <v>9</v>
      </c>
      <c r="S36" s="19">
        <v>8</v>
      </c>
      <c r="T36" s="19">
        <v>8</v>
      </c>
      <c r="U36" s="19">
        <v>8</v>
      </c>
      <c r="V36" s="19">
        <v>8</v>
      </c>
      <c r="W36" s="19">
        <v>8</v>
      </c>
      <c r="X36" s="19">
        <v>8</v>
      </c>
      <c r="Y36" s="19">
        <v>32</v>
      </c>
      <c r="Z36" s="19">
        <v>35</v>
      </c>
      <c r="AA36" s="19">
        <v>36</v>
      </c>
      <c r="AB36" s="19">
        <v>38</v>
      </c>
      <c r="AC36" s="19">
        <v>33</v>
      </c>
      <c r="AD36" s="19">
        <v>30</v>
      </c>
      <c r="AE36" s="19">
        <v>24</v>
      </c>
      <c r="AF36" s="19">
        <v>21</v>
      </c>
      <c r="AG36" s="19">
        <v>20</v>
      </c>
      <c r="AH36" s="19">
        <v>12</v>
      </c>
      <c r="AI36" s="19">
        <v>10</v>
      </c>
      <c r="AJ36" s="19">
        <v>8</v>
      </c>
      <c r="AK36" s="19">
        <v>6</v>
      </c>
      <c r="AL36" s="19">
        <v>7</v>
      </c>
      <c r="AM36" s="19">
        <v>212</v>
      </c>
      <c r="AN36" s="19">
        <v>19</v>
      </c>
      <c r="AO36" s="19">
        <v>19</v>
      </c>
      <c r="AP36" s="19">
        <v>93</v>
      </c>
      <c r="AQ36" s="13">
        <v>9</v>
      </c>
    </row>
    <row r="37" spans="1:43" ht="13.5" customHeight="1" x14ac:dyDescent="0.2">
      <c r="A37" s="33" t="s">
        <v>22</v>
      </c>
      <c r="B37" s="9" t="s">
        <v>60</v>
      </c>
      <c r="C37" s="29">
        <f t="shared" ref="C37:AQ37" si="19">SUM(C38,C43,C47)</f>
        <v>20139</v>
      </c>
      <c r="D37" s="17">
        <f t="shared" si="19"/>
        <v>26</v>
      </c>
      <c r="E37" s="17">
        <f t="shared" si="19"/>
        <v>318</v>
      </c>
      <c r="F37" s="17">
        <f t="shared" si="19"/>
        <v>344</v>
      </c>
      <c r="G37" s="17">
        <f t="shared" si="19"/>
        <v>344</v>
      </c>
      <c r="H37" s="17">
        <f t="shared" si="19"/>
        <v>345</v>
      </c>
      <c r="I37" s="17">
        <f t="shared" si="19"/>
        <v>345</v>
      </c>
      <c r="J37" s="17">
        <f t="shared" si="19"/>
        <v>347</v>
      </c>
      <c r="K37" s="17">
        <f t="shared" si="19"/>
        <v>349</v>
      </c>
      <c r="L37" s="17">
        <f t="shared" si="19"/>
        <v>350</v>
      </c>
      <c r="M37" s="17">
        <f t="shared" si="19"/>
        <v>350</v>
      </c>
      <c r="N37" s="17">
        <f t="shared" si="19"/>
        <v>351</v>
      </c>
      <c r="O37" s="17">
        <f t="shared" si="19"/>
        <v>352</v>
      </c>
      <c r="P37" s="17">
        <f t="shared" si="19"/>
        <v>353</v>
      </c>
      <c r="Q37" s="17">
        <f t="shared" si="19"/>
        <v>351</v>
      </c>
      <c r="R37" s="17">
        <f t="shared" si="19"/>
        <v>346</v>
      </c>
      <c r="S37" s="17">
        <f t="shared" si="19"/>
        <v>338</v>
      </c>
      <c r="T37" s="17">
        <f t="shared" si="19"/>
        <v>330</v>
      </c>
      <c r="U37" s="17">
        <f t="shared" si="19"/>
        <v>323</v>
      </c>
      <c r="V37" s="17">
        <f t="shared" si="19"/>
        <v>318</v>
      </c>
      <c r="W37" s="17">
        <f t="shared" si="19"/>
        <v>315</v>
      </c>
      <c r="X37" s="17">
        <f t="shared" si="19"/>
        <v>314</v>
      </c>
      <c r="Y37" s="17">
        <f t="shared" si="19"/>
        <v>1591</v>
      </c>
      <c r="Z37" s="17">
        <f t="shared" si="19"/>
        <v>1801</v>
      </c>
      <c r="AA37" s="17">
        <f t="shared" si="19"/>
        <v>1827</v>
      </c>
      <c r="AB37" s="17">
        <f t="shared" si="19"/>
        <v>1715</v>
      </c>
      <c r="AC37" s="17">
        <f t="shared" si="19"/>
        <v>1450</v>
      </c>
      <c r="AD37" s="17">
        <f t="shared" si="19"/>
        <v>1290</v>
      </c>
      <c r="AE37" s="17">
        <f t="shared" si="19"/>
        <v>1030</v>
      </c>
      <c r="AF37" s="17">
        <f t="shared" si="19"/>
        <v>815</v>
      </c>
      <c r="AG37" s="17">
        <f t="shared" si="19"/>
        <v>634</v>
      </c>
      <c r="AH37" s="17">
        <f t="shared" si="19"/>
        <v>440</v>
      </c>
      <c r="AI37" s="17">
        <f t="shared" si="19"/>
        <v>310</v>
      </c>
      <c r="AJ37" s="17">
        <f t="shared" si="19"/>
        <v>228</v>
      </c>
      <c r="AK37" s="17">
        <f t="shared" si="19"/>
        <v>199</v>
      </c>
      <c r="AL37" s="17">
        <f t="shared" si="19"/>
        <v>356</v>
      </c>
      <c r="AM37" s="17">
        <f t="shared" si="19"/>
        <v>8946</v>
      </c>
      <c r="AN37" s="17">
        <f t="shared" si="19"/>
        <v>828</v>
      </c>
      <c r="AO37" s="17">
        <f t="shared" si="19"/>
        <v>756</v>
      </c>
      <c r="AP37" s="17">
        <f t="shared" si="19"/>
        <v>4104</v>
      </c>
      <c r="AQ37" s="17">
        <f t="shared" si="19"/>
        <v>485</v>
      </c>
    </row>
    <row r="38" spans="1:43" ht="13.5" customHeight="1" x14ac:dyDescent="0.2">
      <c r="A38" s="1" t="s">
        <v>23</v>
      </c>
      <c r="B38" s="1" t="s">
        <v>61</v>
      </c>
      <c r="C38" s="30">
        <f t="shared" ref="C38" si="20">SUM(C39:C42)</f>
        <v>12463</v>
      </c>
      <c r="D38" s="18">
        <f t="shared" ref="D38:AQ38" si="21">SUM(D39:D42)</f>
        <v>16</v>
      </c>
      <c r="E38" s="18">
        <f t="shared" si="21"/>
        <v>192</v>
      </c>
      <c r="F38" s="18">
        <f t="shared" ref="F38" si="22">SUM(F39:F42)</f>
        <v>212</v>
      </c>
      <c r="G38" s="18">
        <f t="shared" si="21"/>
        <v>214</v>
      </c>
      <c r="H38" s="18">
        <f t="shared" si="21"/>
        <v>217</v>
      </c>
      <c r="I38" s="18">
        <f t="shared" si="21"/>
        <v>218</v>
      </c>
      <c r="J38" s="18">
        <f t="shared" si="21"/>
        <v>219</v>
      </c>
      <c r="K38" s="18">
        <f t="shared" si="21"/>
        <v>220</v>
      </c>
      <c r="L38" s="18">
        <f t="shared" si="21"/>
        <v>220</v>
      </c>
      <c r="M38" s="18">
        <f t="shared" si="21"/>
        <v>220</v>
      </c>
      <c r="N38" s="18">
        <f t="shared" si="21"/>
        <v>220</v>
      </c>
      <c r="O38" s="18">
        <f t="shared" si="21"/>
        <v>219</v>
      </c>
      <c r="P38" s="18">
        <f t="shared" si="21"/>
        <v>218</v>
      </c>
      <c r="Q38" s="18">
        <f t="shared" si="21"/>
        <v>216</v>
      </c>
      <c r="R38" s="18">
        <f t="shared" si="21"/>
        <v>214</v>
      </c>
      <c r="S38" s="18">
        <f t="shared" si="21"/>
        <v>212</v>
      </c>
      <c r="T38" s="18">
        <f t="shared" si="21"/>
        <v>210</v>
      </c>
      <c r="U38" s="18">
        <f t="shared" si="21"/>
        <v>208</v>
      </c>
      <c r="V38" s="18">
        <f t="shared" si="21"/>
        <v>206</v>
      </c>
      <c r="W38" s="18">
        <f t="shared" si="21"/>
        <v>204</v>
      </c>
      <c r="X38" s="18">
        <f t="shared" si="21"/>
        <v>201</v>
      </c>
      <c r="Y38" s="18">
        <f t="shared" si="21"/>
        <v>999</v>
      </c>
      <c r="Z38" s="18">
        <f t="shared" si="21"/>
        <v>1094</v>
      </c>
      <c r="AA38" s="18">
        <f t="shared" si="21"/>
        <v>1083</v>
      </c>
      <c r="AB38" s="18">
        <f t="shared" si="21"/>
        <v>1064</v>
      </c>
      <c r="AC38" s="18">
        <f t="shared" si="21"/>
        <v>925</v>
      </c>
      <c r="AD38" s="18">
        <f t="shared" si="21"/>
        <v>827</v>
      </c>
      <c r="AE38" s="18">
        <f t="shared" si="21"/>
        <v>637</v>
      </c>
      <c r="AF38" s="18">
        <f t="shared" si="21"/>
        <v>511</v>
      </c>
      <c r="AG38" s="18">
        <f t="shared" si="21"/>
        <v>386</v>
      </c>
      <c r="AH38" s="18">
        <f t="shared" si="21"/>
        <v>265</v>
      </c>
      <c r="AI38" s="18">
        <f t="shared" si="21"/>
        <v>152</v>
      </c>
      <c r="AJ38" s="18">
        <f t="shared" si="21"/>
        <v>125</v>
      </c>
      <c r="AK38" s="18">
        <f t="shared" si="21"/>
        <v>119</v>
      </c>
      <c r="AL38" s="18">
        <f t="shared" si="21"/>
        <v>213</v>
      </c>
      <c r="AM38" s="18">
        <f t="shared" si="21"/>
        <v>5635</v>
      </c>
      <c r="AN38" s="18">
        <f t="shared" si="21"/>
        <v>529</v>
      </c>
      <c r="AO38" s="18">
        <f t="shared" si="21"/>
        <v>479</v>
      </c>
      <c r="AP38" s="18">
        <f t="shared" si="21"/>
        <v>2585</v>
      </c>
      <c r="AQ38" s="18">
        <f t="shared" si="21"/>
        <v>290</v>
      </c>
    </row>
    <row r="39" spans="1:43" ht="13.5" customHeight="1" x14ac:dyDescent="0.2">
      <c r="A39" s="34"/>
      <c r="B39" s="2" t="s">
        <v>62</v>
      </c>
      <c r="C39" s="31">
        <f t="shared" ref="C39:C50" si="23">SUM(D39:AK39)</f>
        <v>6886</v>
      </c>
      <c r="D39" s="19">
        <v>9</v>
      </c>
      <c r="E39" s="19">
        <v>120</v>
      </c>
      <c r="F39" s="19">
        <v>131</v>
      </c>
      <c r="G39" s="19">
        <v>133</v>
      </c>
      <c r="H39" s="19">
        <v>135</v>
      </c>
      <c r="I39" s="19">
        <v>135</v>
      </c>
      <c r="J39" s="19">
        <v>137</v>
      </c>
      <c r="K39" s="19">
        <v>138</v>
      </c>
      <c r="L39" s="19">
        <v>137</v>
      </c>
      <c r="M39" s="19">
        <v>137</v>
      </c>
      <c r="N39" s="19">
        <v>137</v>
      </c>
      <c r="O39" s="19">
        <v>138</v>
      </c>
      <c r="P39" s="19">
        <v>136</v>
      </c>
      <c r="Q39" s="19">
        <v>135</v>
      </c>
      <c r="R39" s="19">
        <v>135</v>
      </c>
      <c r="S39" s="19">
        <v>133</v>
      </c>
      <c r="T39" s="19">
        <v>133</v>
      </c>
      <c r="U39" s="19">
        <v>130</v>
      </c>
      <c r="V39" s="19">
        <v>130</v>
      </c>
      <c r="W39" s="19">
        <v>128</v>
      </c>
      <c r="X39" s="19">
        <v>122</v>
      </c>
      <c r="Y39" s="19">
        <v>500</v>
      </c>
      <c r="Z39" s="19">
        <v>549</v>
      </c>
      <c r="AA39" s="19">
        <v>573</v>
      </c>
      <c r="AB39" s="19">
        <v>511</v>
      </c>
      <c r="AC39" s="19">
        <v>452</v>
      </c>
      <c r="AD39" s="19">
        <v>388</v>
      </c>
      <c r="AE39" s="19">
        <v>325</v>
      </c>
      <c r="AF39" s="19">
        <v>271</v>
      </c>
      <c r="AG39" s="19">
        <v>241</v>
      </c>
      <c r="AH39" s="19">
        <v>164</v>
      </c>
      <c r="AI39" s="19">
        <v>93</v>
      </c>
      <c r="AJ39" s="19">
        <v>77</v>
      </c>
      <c r="AK39" s="19">
        <v>73</v>
      </c>
      <c r="AL39" s="19">
        <v>132</v>
      </c>
      <c r="AM39" s="19">
        <v>3515</v>
      </c>
      <c r="AN39" s="19">
        <v>329</v>
      </c>
      <c r="AO39" s="19">
        <v>299</v>
      </c>
      <c r="AP39" s="19">
        <v>1613</v>
      </c>
      <c r="AQ39" s="13">
        <v>179</v>
      </c>
    </row>
    <row r="40" spans="1:43" ht="13.5" customHeight="1" x14ac:dyDescent="0.2">
      <c r="A40" s="34"/>
      <c r="B40" s="2" t="s">
        <v>63</v>
      </c>
      <c r="C40" s="31">
        <f t="shared" si="23"/>
        <v>1405</v>
      </c>
      <c r="D40" s="19">
        <v>3</v>
      </c>
      <c r="E40" s="19">
        <v>29</v>
      </c>
      <c r="F40" s="19">
        <v>34</v>
      </c>
      <c r="G40" s="19">
        <v>33</v>
      </c>
      <c r="H40" s="19">
        <v>33</v>
      </c>
      <c r="I40" s="19">
        <v>34</v>
      </c>
      <c r="J40" s="19">
        <v>33</v>
      </c>
      <c r="K40" s="19">
        <v>33</v>
      </c>
      <c r="L40" s="19">
        <v>32</v>
      </c>
      <c r="M40" s="19">
        <v>32</v>
      </c>
      <c r="N40" s="19">
        <v>33</v>
      </c>
      <c r="O40" s="19">
        <v>33</v>
      </c>
      <c r="P40" s="19">
        <v>34</v>
      </c>
      <c r="Q40" s="19">
        <v>31</v>
      </c>
      <c r="R40" s="19">
        <v>31</v>
      </c>
      <c r="S40" s="19">
        <v>32</v>
      </c>
      <c r="T40" s="19">
        <v>31</v>
      </c>
      <c r="U40" s="19">
        <v>31</v>
      </c>
      <c r="V40" s="19">
        <v>30</v>
      </c>
      <c r="W40" s="19">
        <v>31</v>
      </c>
      <c r="X40" s="19">
        <v>33</v>
      </c>
      <c r="Y40" s="19">
        <v>90</v>
      </c>
      <c r="Z40" s="19">
        <v>86</v>
      </c>
      <c r="AA40" s="19">
        <v>76</v>
      </c>
      <c r="AB40" s="19">
        <v>85</v>
      </c>
      <c r="AC40" s="19">
        <v>74</v>
      </c>
      <c r="AD40" s="19">
        <v>84</v>
      </c>
      <c r="AE40" s="19">
        <v>58</v>
      </c>
      <c r="AF40" s="19">
        <v>47</v>
      </c>
      <c r="AG40" s="19">
        <v>58</v>
      </c>
      <c r="AH40" s="19">
        <v>39</v>
      </c>
      <c r="AI40" s="19">
        <v>24</v>
      </c>
      <c r="AJ40" s="19">
        <v>19</v>
      </c>
      <c r="AK40" s="19">
        <v>19</v>
      </c>
      <c r="AL40" s="19">
        <v>33</v>
      </c>
      <c r="AM40" s="19">
        <v>858</v>
      </c>
      <c r="AN40" s="19">
        <v>80</v>
      </c>
      <c r="AO40" s="19">
        <v>73</v>
      </c>
      <c r="AP40" s="19">
        <v>394</v>
      </c>
      <c r="AQ40" s="13">
        <v>45</v>
      </c>
    </row>
    <row r="41" spans="1:43" ht="13.5" customHeight="1" x14ac:dyDescent="0.2">
      <c r="A41" s="34"/>
      <c r="B41" s="2" t="s">
        <v>64</v>
      </c>
      <c r="C41" s="31">
        <f t="shared" si="23"/>
        <v>1416</v>
      </c>
      <c r="D41" s="19">
        <v>1</v>
      </c>
      <c r="E41" s="19">
        <v>12</v>
      </c>
      <c r="F41" s="19">
        <v>13</v>
      </c>
      <c r="G41" s="19">
        <v>13</v>
      </c>
      <c r="H41" s="19">
        <v>14</v>
      </c>
      <c r="I41" s="19">
        <v>14</v>
      </c>
      <c r="J41" s="19">
        <v>14</v>
      </c>
      <c r="K41" s="19">
        <v>14</v>
      </c>
      <c r="L41" s="19">
        <v>15</v>
      </c>
      <c r="M41" s="19">
        <v>15</v>
      </c>
      <c r="N41" s="19">
        <v>15</v>
      </c>
      <c r="O41" s="19">
        <v>14</v>
      </c>
      <c r="P41" s="19">
        <v>15</v>
      </c>
      <c r="Q41" s="19">
        <v>15</v>
      </c>
      <c r="R41" s="19">
        <v>14</v>
      </c>
      <c r="S41" s="19">
        <v>14</v>
      </c>
      <c r="T41" s="19">
        <v>14</v>
      </c>
      <c r="U41" s="19">
        <v>13</v>
      </c>
      <c r="V41" s="19">
        <v>15</v>
      </c>
      <c r="W41" s="19">
        <v>13</v>
      </c>
      <c r="X41" s="19">
        <v>13</v>
      </c>
      <c r="Y41" s="19">
        <v>159</v>
      </c>
      <c r="Z41" s="19">
        <v>176</v>
      </c>
      <c r="AA41" s="19">
        <v>163</v>
      </c>
      <c r="AB41" s="19">
        <v>127</v>
      </c>
      <c r="AC41" s="19">
        <v>122</v>
      </c>
      <c r="AD41" s="19">
        <v>116</v>
      </c>
      <c r="AE41" s="19">
        <v>121</v>
      </c>
      <c r="AF41" s="19">
        <v>81</v>
      </c>
      <c r="AG41" s="19">
        <v>25</v>
      </c>
      <c r="AH41" s="19">
        <v>19</v>
      </c>
      <c r="AI41" s="19">
        <v>10</v>
      </c>
      <c r="AJ41" s="19">
        <v>9</v>
      </c>
      <c r="AK41" s="19">
        <v>8</v>
      </c>
      <c r="AL41" s="19">
        <v>14</v>
      </c>
      <c r="AM41" s="19">
        <v>373</v>
      </c>
      <c r="AN41" s="19">
        <v>36</v>
      </c>
      <c r="AO41" s="19">
        <v>31</v>
      </c>
      <c r="AP41" s="19">
        <v>170</v>
      </c>
      <c r="AQ41" s="13">
        <v>20</v>
      </c>
    </row>
    <row r="42" spans="1:43" ht="13.5" customHeight="1" x14ac:dyDescent="0.2">
      <c r="A42" s="34"/>
      <c r="B42" s="2" t="s">
        <v>65</v>
      </c>
      <c r="C42" s="31">
        <f t="shared" si="23"/>
        <v>2756</v>
      </c>
      <c r="D42" s="19">
        <v>3</v>
      </c>
      <c r="E42" s="19">
        <v>31</v>
      </c>
      <c r="F42" s="19">
        <v>34</v>
      </c>
      <c r="G42" s="19">
        <v>35</v>
      </c>
      <c r="H42" s="19">
        <v>35</v>
      </c>
      <c r="I42" s="19">
        <v>35</v>
      </c>
      <c r="J42" s="19">
        <v>35</v>
      </c>
      <c r="K42" s="19">
        <v>35</v>
      </c>
      <c r="L42" s="19">
        <v>36</v>
      </c>
      <c r="M42" s="19">
        <v>36</v>
      </c>
      <c r="N42" s="19">
        <v>35</v>
      </c>
      <c r="O42" s="19">
        <v>34</v>
      </c>
      <c r="P42" s="19">
        <v>33</v>
      </c>
      <c r="Q42" s="19">
        <v>35</v>
      </c>
      <c r="R42" s="19">
        <v>34</v>
      </c>
      <c r="S42" s="19">
        <v>33</v>
      </c>
      <c r="T42" s="19">
        <v>32</v>
      </c>
      <c r="U42" s="19">
        <v>34</v>
      </c>
      <c r="V42" s="19">
        <v>31</v>
      </c>
      <c r="W42" s="19">
        <v>32</v>
      </c>
      <c r="X42" s="19">
        <v>33</v>
      </c>
      <c r="Y42" s="19">
        <v>250</v>
      </c>
      <c r="Z42" s="19">
        <v>283</v>
      </c>
      <c r="AA42" s="19">
        <v>271</v>
      </c>
      <c r="AB42" s="19">
        <v>341</v>
      </c>
      <c r="AC42" s="19">
        <v>277</v>
      </c>
      <c r="AD42" s="19">
        <v>239</v>
      </c>
      <c r="AE42" s="19">
        <v>133</v>
      </c>
      <c r="AF42" s="19">
        <v>112</v>
      </c>
      <c r="AG42" s="19">
        <v>62</v>
      </c>
      <c r="AH42" s="19">
        <v>43</v>
      </c>
      <c r="AI42" s="19">
        <v>25</v>
      </c>
      <c r="AJ42" s="19">
        <v>20</v>
      </c>
      <c r="AK42" s="19">
        <v>19</v>
      </c>
      <c r="AL42" s="19">
        <v>34</v>
      </c>
      <c r="AM42" s="19">
        <v>889</v>
      </c>
      <c r="AN42" s="19">
        <v>84</v>
      </c>
      <c r="AO42" s="19">
        <v>76</v>
      </c>
      <c r="AP42" s="19">
        <v>408</v>
      </c>
      <c r="AQ42" s="13">
        <v>46</v>
      </c>
    </row>
    <row r="43" spans="1:43" ht="13.5" customHeight="1" x14ac:dyDescent="0.2">
      <c r="A43" s="1" t="s">
        <v>25</v>
      </c>
      <c r="B43" s="1" t="s">
        <v>66</v>
      </c>
      <c r="C43" s="30">
        <f t="shared" ref="C43" si="24">SUM(C44:C46)</f>
        <v>5541</v>
      </c>
      <c r="D43" s="18">
        <f t="shared" ref="D43:AQ43" si="25">SUM(D44:D46)</f>
        <v>8</v>
      </c>
      <c r="E43" s="18">
        <f t="shared" si="25"/>
        <v>98</v>
      </c>
      <c r="F43" s="18">
        <f t="shared" ref="F43" si="26">SUM(F44:F46)</f>
        <v>103</v>
      </c>
      <c r="G43" s="18">
        <f t="shared" si="25"/>
        <v>101</v>
      </c>
      <c r="H43" s="18">
        <f t="shared" si="25"/>
        <v>100</v>
      </c>
      <c r="I43" s="18">
        <f t="shared" si="25"/>
        <v>98</v>
      </c>
      <c r="J43" s="18">
        <f t="shared" si="25"/>
        <v>99</v>
      </c>
      <c r="K43" s="18">
        <f t="shared" si="25"/>
        <v>99</v>
      </c>
      <c r="L43" s="18">
        <f t="shared" si="25"/>
        <v>99</v>
      </c>
      <c r="M43" s="18">
        <f t="shared" si="25"/>
        <v>99</v>
      </c>
      <c r="N43" s="18">
        <f t="shared" si="25"/>
        <v>99</v>
      </c>
      <c r="O43" s="18">
        <f t="shared" si="25"/>
        <v>100</v>
      </c>
      <c r="P43" s="18">
        <f t="shared" si="25"/>
        <v>101</v>
      </c>
      <c r="Q43" s="18">
        <f t="shared" si="25"/>
        <v>101</v>
      </c>
      <c r="R43" s="18">
        <f t="shared" si="25"/>
        <v>99</v>
      </c>
      <c r="S43" s="18">
        <f t="shared" si="25"/>
        <v>96</v>
      </c>
      <c r="T43" s="18">
        <f t="shared" si="25"/>
        <v>92</v>
      </c>
      <c r="U43" s="18">
        <f t="shared" si="25"/>
        <v>89</v>
      </c>
      <c r="V43" s="18">
        <f t="shared" si="25"/>
        <v>87</v>
      </c>
      <c r="W43" s="18">
        <f t="shared" si="25"/>
        <v>87</v>
      </c>
      <c r="X43" s="18">
        <f t="shared" si="25"/>
        <v>90</v>
      </c>
      <c r="Y43" s="18">
        <f t="shared" si="25"/>
        <v>472</v>
      </c>
      <c r="Z43" s="18">
        <f t="shared" si="25"/>
        <v>546</v>
      </c>
      <c r="AA43" s="18">
        <f t="shared" si="25"/>
        <v>560</v>
      </c>
      <c r="AB43" s="18">
        <f t="shared" si="25"/>
        <v>462</v>
      </c>
      <c r="AC43" s="18">
        <f t="shared" si="25"/>
        <v>360</v>
      </c>
      <c r="AD43" s="18">
        <f t="shared" si="25"/>
        <v>324</v>
      </c>
      <c r="AE43" s="18">
        <f t="shared" si="25"/>
        <v>277</v>
      </c>
      <c r="AF43" s="18">
        <f t="shared" si="25"/>
        <v>193</v>
      </c>
      <c r="AG43" s="18">
        <f t="shared" si="25"/>
        <v>140</v>
      </c>
      <c r="AH43" s="18">
        <f t="shared" si="25"/>
        <v>96</v>
      </c>
      <c r="AI43" s="18">
        <f t="shared" si="25"/>
        <v>87</v>
      </c>
      <c r="AJ43" s="18">
        <f t="shared" si="25"/>
        <v>47</v>
      </c>
      <c r="AK43" s="18">
        <f t="shared" si="25"/>
        <v>32</v>
      </c>
      <c r="AL43" s="18">
        <f t="shared" si="25"/>
        <v>110</v>
      </c>
      <c r="AM43" s="18">
        <f t="shared" si="25"/>
        <v>2396</v>
      </c>
      <c r="AN43" s="18">
        <f t="shared" si="25"/>
        <v>226</v>
      </c>
      <c r="AO43" s="18">
        <f t="shared" si="25"/>
        <v>218</v>
      </c>
      <c r="AP43" s="18">
        <f t="shared" si="25"/>
        <v>1133</v>
      </c>
      <c r="AQ43" s="18">
        <f t="shared" si="25"/>
        <v>150</v>
      </c>
    </row>
    <row r="44" spans="1:43" ht="13.5" customHeight="1" x14ac:dyDescent="0.2">
      <c r="A44" s="34"/>
      <c r="B44" s="2" t="s">
        <v>67</v>
      </c>
      <c r="C44" s="31">
        <f t="shared" si="23"/>
        <v>4484</v>
      </c>
      <c r="D44" s="19">
        <v>6</v>
      </c>
      <c r="E44" s="19">
        <v>78</v>
      </c>
      <c r="F44" s="19">
        <v>84</v>
      </c>
      <c r="G44" s="19">
        <v>82</v>
      </c>
      <c r="H44" s="19">
        <v>81</v>
      </c>
      <c r="I44" s="19">
        <v>79</v>
      </c>
      <c r="J44" s="19">
        <v>80</v>
      </c>
      <c r="K44" s="19">
        <v>80</v>
      </c>
      <c r="L44" s="19">
        <v>80</v>
      </c>
      <c r="M44" s="19">
        <v>81</v>
      </c>
      <c r="N44" s="19">
        <v>80</v>
      </c>
      <c r="O44" s="19">
        <v>82</v>
      </c>
      <c r="P44" s="19">
        <v>82</v>
      </c>
      <c r="Q44" s="19">
        <v>83</v>
      </c>
      <c r="R44" s="19">
        <v>81</v>
      </c>
      <c r="S44" s="19">
        <v>78</v>
      </c>
      <c r="T44" s="19">
        <v>75</v>
      </c>
      <c r="U44" s="19">
        <v>74</v>
      </c>
      <c r="V44" s="19">
        <v>71</v>
      </c>
      <c r="W44" s="19">
        <v>71</v>
      </c>
      <c r="X44" s="19">
        <v>71</v>
      </c>
      <c r="Y44" s="19">
        <v>380</v>
      </c>
      <c r="Z44" s="19">
        <v>442</v>
      </c>
      <c r="AA44" s="19">
        <v>454</v>
      </c>
      <c r="AB44" s="19">
        <v>373</v>
      </c>
      <c r="AC44" s="19">
        <v>290</v>
      </c>
      <c r="AD44" s="19">
        <v>262</v>
      </c>
      <c r="AE44" s="19">
        <v>224</v>
      </c>
      <c r="AF44" s="19">
        <v>155</v>
      </c>
      <c r="AG44" s="19">
        <v>115</v>
      </c>
      <c r="AH44" s="19">
        <v>77</v>
      </c>
      <c r="AI44" s="19">
        <v>70</v>
      </c>
      <c r="AJ44" s="19">
        <v>38</v>
      </c>
      <c r="AK44" s="19">
        <v>25</v>
      </c>
      <c r="AL44" s="19">
        <v>88</v>
      </c>
      <c r="AM44" s="19">
        <v>1932</v>
      </c>
      <c r="AN44" s="19">
        <v>182</v>
      </c>
      <c r="AO44" s="19">
        <v>176</v>
      </c>
      <c r="AP44" s="19">
        <v>915</v>
      </c>
      <c r="AQ44" s="13">
        <v>121</v>
      </c>
    </row>
    <row r="45" spans="1:43" ht="13.5" customHeight="1" x14ac:dyDescent="0.2">
      <c r="A45" s="34"/>
      <c r="B45" s="2" t="s">
        <v>68</v>
      </c>
      <c r="C45" s="31">
        <f t="shared" si="23"/>
        <v>559</v>
      </c>
      <c r="D45" s="19">
        <v>1</v>
      </c>
      <c r="E45" s="19">
        <v>10</v>
      </c>
      <c r="F45" s="19">
        <v>10</v>
      </c>
      <c r="G45" s="19">
        <v>10</v>
      </c>
      <c r="H45" s="19">
        <v>10</v>
      </c>
      <c r="I45" s="19">
        <v>10</v>
      </c>
      <c r="J45" s="19">
        <v>10</v>
      </c>
      <c r="K45" s="19">
        <v>10</v>
      </c>
      <c r="L45" s="19">
        <v>10</v>
      </c>
      <c r="M45" s="19">
        <v>9</v>
      </c>
      <c r="N45" s="19">
        <v>10</v>
      </c>
      <c r="O45" s="19">
        <v>9</v>
      </c>
      <c r="P45" s="19">
        <v>10</v>
      </c>
      <c r="Q45" s="19">
        <v>9</v>
      </c>
      <c r="R45" s="19">
        <v>9</v>
      </c>
      <c r="S45" s="19">
        <v>10</v>
      </c>
      <c r="T45" s="19">
        <v>9</v>
      </c>
      <c r="U45" s="19">
        <v>8</v>
      </c>
      <c r="V45" s="19">
        <v>8</v>
      </c>
      <c r="W45" s="19">
        <v>8</v>
      </c>
      <c r="X45" s="19">
        <v>10</v>
      </c>
      <c r="Y45" s="19">
        <v>49</v>
      </c>
      <c r="Z45" s="19">
        <v>55</v>
      </c>
      <c r="AA45" s="19">
        <v>56</v>
      </c>
      <c r="AB45" s="19">
        <v>46</v>
      </c>
      <c r="AC45" s="19">
        <v>39</v>
      </c>
      <c r="AD45" s="19">
        <v>34</v>
      </c>
      <c r="AE45" s="19">
        <v>27</v>
      </c>
      <c r="AF45" s="19">
        <v>20</v>
      </c>
      <c r="AG45" s="19">
        <v>14</v>
      </c>
      <c r="AH45" s="19">
        <v>11</v>
      </c>
      <c r="AI45" s="19">
        <v>9</v>
      </c>
      <c r="AJ45" s="19">
        <v>5</v>
      </c>
      <c r="AK45" s="19">
        <v>4</v>
      </c>
      <c r="AL45" s="19">
        <v>11</v>
      </c>
      <c r="AM45" s="19">
        <v>242</v>
      </c>
      <c r="AN45" s="19">
        <v>23</v>
      </c>
      <c r="AO45" s="19">
        <v>22</v>
      </c>
      <c r="AP45" s="19">
        <v>114</v>
      </c>
      <c r="AQ45" s="13">
        <v>15</v>
      </c>
    </row>
    <row r="46" spans="1:43" ht="13.5" customHeight="1" x14ac:dyDescent="0.2">
      <c r="A46" s="34"/>
      <c r="B46" s="2" t="s">
        <v>69</v>
      </c>
      <c r="C46" s="31">
        <f t="shared" si="23"/>
        <v>498</v>
      </c>
      <c r="D46" s="19">
        <v>1</v>
      </c>
      <c r="E46" s="19">
        <v>10</v>
      </c>
      <c r="F46" s="19">
        <v>9</v>
      </c>
      <c r="G46" s="19">
        <v>9</v>
      </c>
      <c r="H46" s="19">
        <v>9</v>
      </c>
      <c r="I46" s="19">
        <v>9</v>
      </c>
      <c r="J46" s="19">
        <v>9</v>
      </c>
      <c r="K46" s="19">
        <v>9</v>
      </c>
      <c r="L46" s="19">
        <v>9</v>
      </c>
      <c r="M46" s="19">
        <v>9</v>
      </c>
      <c r="N46" s="19">
        <v>9</v>
      </c>
      <c r="O46" s="19">
        <v>9</v>
      </c>
      <c r="P46" s="19">
        <v>9</v>
      </c>
      <c r="Q46" s="19">
        <v>9</v>
      </c>
      <c r="R46" s="19">
        <v>9</v>
      </c>
      <c r="S46" s="19">
        <v>8</v>
      </c>
      <c r="T46" s="19">
        <v>8</v>
      </c>
      <c r="U46" s="19">
        <v>7</v>
      </c>
      <c r="V46" s="19">
        <v>8</v>
      </c>
      <c r="W46" s="19">
        <v>8</v>
      </c>
      <c r="X46" s="19">
        <v>9</v>
      </c>
      <c r="Y46" s="19">
        <v>43</v>
      </c>
      <c r="Z46" s="19">
        <v>49</v>
      </c>
      <c r="AA46" s="19">
        <v>50</v>
      </c>
      <c r="AB46" s="19">
        <v>43</v>
      </c>
      <c r="AC46" s="19">
        <v>31</v>
      </c>
      <c r="AD46" s="19">
        <v>28</v>
      </c>
      <c r="AE46" s="19">
        <v>26</v>
      </c>
      <c r="AF46" s="19">
        <v>18</v>
      </c>
      <c r="AG46" s="19">
        <v>11</v>
      </c>
      <c r="AH46" s="19">
        <v>8</v>
      </c>
      <c r="AI46" s="19">
        <v>8</v>
      </c>
      <c r="AJ46" s="19">
        <v>4</v>
      </c>
      <c r="AK46" s="19">
        <v>3</v>
      </c>
      <c r="AL46" s="19">
        <v>11</v>
      </c>
      <c r="AM46" s="19">
        <v>222</v>
      </c>
      <c r="AN46" s="19">
        <v>21</v>
      </c>
      <c r="AO46" s="19">
        <v>20</v>
      </c>
      <c r="AP46" s="19">
        <v>104</v>
      </c>
      <c r="AQ46" s="13">
        <v>14</v>
      </c>
    </row>
    <row r="47" spans="1:43" ht="13.5" customHeight="1" x14ac:dyDescent="0.2">
      <c r="A47" s="1" t="s">
        <v>24</v>
      </c>
      <c r="B47" s="1" t="s">
        <v>70</v>
      </c>
      <c r="C47" s="30">
        <f t="shared" ref="C47" si="27">SUM(C48:C50)</f>
        <v>2135</v>
      </c>
      <c r="D47" s="18">
        <f t="shared" ref="D47:AQ47" si="28">SUM(D48:D50)</f>
        <v>2</v>
      </c>
      <c r="E47" s="18">
        <f t="shared" si="28"/>
        <v>28</v>
      </c>
      <c r="F47" s="18">
        <f t="shared" ref="F47" si="29">SUM(F48:F50)</f>
        <v>29</v>
      </c>
      <c r="G47" s="18">
        <f t="shared" si="28"/>
        <v>29</v>
      </c>
      <c r="H47" s="18">
        <f t="shared" si="28"/>
        <v>28</v>
      </c>
      <c r="I47" s="18">
        <f t="shared" si="28"/>
        <v>29</v>
      </c>
      <c r="J47" s="18">
        <f t="shared" si="28"/>
        <v>29</v>
      </c>
      <c r="K47" s="18">
        <f t="shared" si="28"/>
        <v>30</v>
      </c>
      <c r="L47" s="18">
        <f t="shared" si="28"/>
        <v>31</v>
      </c>
      <c r="M47" s="18">
        <f t="shared" si="28"/>
        <v>31</v>
      </c>
      <c r="N47" s="18">
        <f t="shared" si="28"/>
        <v>32</v>
      </c>
      <c r="O47" s="18">
        <f t="shared" si="28"/>
        <v>33</v>
      </c>
      <c r="P47" s="18">
        <f t="shared" si="28"/>
        <v>34</v>
      </c>
      <c r="Q47" s="18">
        <f t="shared" si="28"/>
        <v>34</v>
      </c>
      <c r="R47" s="18">
        <f t="shared" si="28"/>
        <v>33</v>
      </c>
      <c r="S47" s="18">
        <f t="shared" si="28"/>
        <v>30</v>
      </c>
      <c r="T47" s="18">
        <f t="shared" si="28"/>
        <v>28</v>
      </c>
      <c r="U47" s="18">
        <f t="shared" si="28"/>
        <v>26</v>
      </c>
      <c r="V47" s="18">
        <f t="shared" si="28"/>
        <v>25</v>
      </c>
      <c r="W47" s="18">
        <f t="shared" si="28"/>
        <v>24</v>
      </c>
      <c r="X47" s="18">
        <f t="shared" si="28"/>
        <v>23</v>
      </c>
      <c r="Y47" s="18">
        <f t="shared" si="28"/>
        <v>120</v>
      </c>
      <c r="Z47" s="18">
        <f t="shared" si="28"/>
        <v>161</v>
      </c>
      <c r="AA47" s="18">
        <f t="shared" si="28"/>
        <v>184</v>
      </c>
      <c r="AB47" s="18">
        <f t="shared" si="28"/>
        <v>189</v>
      </c>
      <c r="AC47" s="18">
        <f t="shared" si="28"/>
        <v>165</v>
      </c>
      <c r="AD47" s="18">
        <f t="shared" si="28"/>
        <v>139</v>
      </c>
      <c r="AE47" s="18">
        <f t="shared" si="28"/>
        <v>116</v>
      </c>
      <c r="AF47" s="18">
        <f t="shared" si="28"/>
        <v>111</v>
      </c>
      <c r="AG47" s="18">
        <f t="shared" si="28"/>
        <v>108</v>
      </c>
      <c r="AH47" s="18">
        <f t="shared" si="28"/>
        <v>79</v>
      </c>
      <c r="AI47" s="18">
        <f t="shared" si="28"/>
        <v>71</v>
      </c>
      <c r="AJ47" s="18">
        <f t="shared" si="28"/>
        <v>56</v>
      </c>
      <c r="AK47" s="18">
        <f t="shared" si="28"/>
        <v>48</v>
      </c>
      <c r="AL47" s="18">
        <f t="shared" si="28"/>
        <v>33</v>
      </c>
      <c r="AM47" s="18">
        <f t="shared" si="28"/>
        <v>915</v>
      </c>
      <c r="AN47" s="18">
        <f t="shared" si="28"/>
        <v>73</v>
      </c>
      <c r="AO47" s="18">
        <f t="shared" si="28"/>
        <v>59</v>
      </c>
      <c r="AP47" s="18">
        <f t="shared" si="28"/>
        <v>386</v>
      </c>
      <c r="AQ47" s="18">
        <f t="shared" si="28"/>
        <v>45</v>
      </c>
    </row>
    <row r="48" spans="1:43" ht="13.5" customHeight="1" x14ac:dyDescent="0.2">
      <c r="A48" s="34"/>
      <c r="B48" s="2" t="s">
        <v>71</v>
      </c>
      <c r="C48" s="31">
        <f t="shared" si="23"/>
        <v>1057</v>
      </c>
      <c r="D48" s="19">
        <v>1</v>
      </c>
      <c r="E48" s="21">
        <v>13</v>
      </c>
      <c r="F48" s="21">
        <v>13</v>
      </c>
      <c r="G48" s="21">
        <v>14</v>
      </c>
      <c r="H48" s="27">
        <v>13</v>
      </c>
      <c r="I48" s="27">
        <v>12</v>
      </c>
      <c r="J48" s="27">
        <v>15.000000000000002</v>
      </c>
      <c r="K48" s="27">
        <v>14</v>
      </c>
      <c r="L48" s="27">
        <v>15</v>
      </c>
      <c r="M48" s="27">
        <v>14</v>
      </c>
      <c r="N48" s="27">
        <v>16</v>
      </c>
      <c r="O48" s="27">
        <v>16</v>
      </c>
      <c r="P48" s="27">
        <v>17</v>
      </c>
      <c r="Q48" s="27">
        <v>17</v>
      </c>
      <c r="R48" s="27">
        <v>16</v>
      </c>
      <c r="S48" s="27">
        <v>15</v>
      </c>
      <c r="T48" s="27">
        <v>14</v>
      </c>
      <c r="U48" s="27">
        <v>12</v>
      </c>
      <c r="V48" s="27">
        <v>13</v>
      </c>
      <c r="W48" s="27">
        <v>12</v>
      </c>
      <c r="X48" s="27">
        <v>12</v>
      </c>
      <c r="Y48" s="27">
        <v>59</v>
      </c>
      <c r="Z48" s="27">
        <v>80</v>
      </c>
      <c r="AA48" s="27">
        <v>93</v>
      </c>
      <c r="AB48" s="27">
        <v>95</v>
      </c>
      <c r="AC48" s="27">
        <v>83</v>
      </c>
      <c r="AD48" s="27">
        <v>70</v>
      </c>
      <c r="AE48" s="27">
        <v>58</v>
      </c>
      <c r="AF48" s="27">
        <v>57</v>
      </c>
      <c r="AG48" s="27">
        <v>51</v>
      </c>
      <c r="AH48" s="27">
        <v>40</v>
      </c>
      <c r="AI48" s="27">
        <v>34</v>
      </c>
      <c r="AJ48" s="27">
        <v>28</v>
      </c>
      <c r="AK48" s="27">
        <v>25</v>
      </c>
      <c r="AL48" s="27">
        <v>16</v>
      </c>
      <c r="AM48" s="27">
        <v>459</v>
      </c>
      <c r="AN48" s="27">
        <v>37</v>
      </c>
      <c r="AO48" s="27">
        <v>30</v>
      </c>
      <c r="AP48" s="27">
        <v>193</v>
      </c>
      <c r="AQ48" s="27">
        <v>23</v>
      </c>
    </row>
    <row r="49" spans="1:43" ht="13.5" customHeight="1" x14ac:dyDescent="0.2">
      <c r="A49" s="34"/>
      <c r="B49" s="2" t="s">
        <v>72</v>
      </c>
      <c r="C49" s="31">
        <f t="shared" si="23"/>
        <v>600</v>
      </c>
      <c r="D49" s="19">
        <v>1</v>
      </c>
      <c r="E49" s="21">
        <v>9</v>
      </c>
      <c r="F49" s="21">
        <v>9</v>
      </c>
      <c r="G49" s="21">
        <v>7</v>
      </c>
      <c r="H49" s="27">
        <v>8</v>
      </c>
      <c r="I49" s="27">
        <v>9</v>
      </c>
      <c r="J49" s="27">
        <v>7</v>
      </c>
      <c r="K49" s="27">
        <v>9</v>
      </c>
      <c r="L49" s="27">
        <v>9</v>
      </c>
      <c r="M49" s="27">
        <v>9</v>
      </c>
      <c r="N49" s="27">
        <v>8</v>
      </c>
      <c r="O49" s="27">
        <v>9</v>
      </c>
      <c r="P49" s="27">
        <v>10</v>
      </c>
      <c r="Q49" s="27">
        <v>9</v>
      </c>
      <c r="R49" s="27">
        <v>9</v>
      </c>
      <c r="S49" s="27">
        <v>8</v>
      </c>
      <c r="T49" s="27">
        <v>8</v>
      </c>
      <c r="U49" s="27">
        <v>8</v>
      </c>
      <c r="V49" s="27">
        <v>7.0000000000000009</v>
      </c>
      <c r="W49" s="27">
        <v>7</v>
      </c>
      <c r="X49" s="27">
        <v>6</v>
      </c>
      <c r="Y49" s="27">
        <v>34</v>
      </c>
      <c r="Z49" s="27">
        <v>46</v>
      </c>
      <c r="AA49" s="27">
        <v>51.999999999999993</v>
      </c>
      <c r="AB49" s="27">
        <v>53</v>
      </c>
      <c r="AC49" s="27">
        <v>47</v>
      </c>
      <c r="AD49" s="27">
        <v>39</v>
      </c>
      <c r="AE49" s="27">
        <v>32</v>
      </c>
      <c r="AF49" s="27">
        <v>29</v>
      </c>
      <c r="AG49" s="27">
        <v>33</v>
      </c>
      <c r="AH49" s="27">
        <v>22</v>
      </c>
      <c r="AI49" s="27">
        <v>20</v>
      </c>
      <c r="AJ49" s="27">
        <v>15</v>
      </c>
      <c r="AK49" s="27">
        <v>12</v>
      </c>
      <c r="AL49" s="27">
        <v>9</v>
      </c>
      <c r="AM49" s="27">
        <v>254</v>
      </c>
      <c r="AN49" s="27">
        <v>20</v>
      </c>
      <c r="AO49" s="27">
        <v>15</v>
      </c>
      <c r="AP49" s="27">
        <v>109</v>
      </c>
      <c r="AQ49" s="27">
        <v>12</v>
      </c>
    </row>
    <row r="50" spans="1:43" ht="13.5" customHeight="1" x14ac:dyDescent="0.2">
      <c r="A50" s="34"/>
      <c r="B50" s="2" t="s">
        <v>73</v>
      </c>
      <c r="C50" s="31">
        <f t="shared" si="23"/>
        <v>478</v>
      </c>
      <c r="D50" s="19">
        <v>0</v>
      </c>
      <c r="E50" s="21">
        <v>6</v>
      </c>
      <c r="F50" s="21">
        <v>7</v>
      </c>
      <c r="G50" s="21">
        <v>8</v>
      </c>
      <c r="H50" s="27">
        <v>7</v>
      </c>
      <c r="I50" s="27">
        <v>8</v>
      </c>
      <c r="J50" s="27">
        <v>7</v>
      </c>
      <c r="K50" s="27">
        <v>7</v>
      </c>
      <c r="L50" s="27">
        <v>7</v>
      </c>
      <c r="M50" s="27">
        <v>8</v>
      </c>
      <c r="N50" s="27">
        <v>8</v>
      </c>
      <c r="O50" s="27">
        <v>8</v>
      </c>
      <c r="P50" s="27">
        <v>7</v>
      </c>
      <c r="Q50" s="27">
        <v>8</v>
      </c>
      <c r="R50" s="27">
        <v>8</v>
      </c>
      <c r="S50" s="27">
        <v>7</v>
      </c>
      <c r="T50" s="27">
        <v>6</v>
      </c>
      <c r="U50" s="27">
        <v>6</v>
      </c>
      <c r="V50" s="27">
        <v>5</v>
      </c>
      <c r="W50" s="27">
        <v>5</v>
      </c>
      <c r="X50" s="27">
        <v>5</v>
      </c>
      <c r="Y50" s="27">
        <v>27</v>
      </c>
      <c r="Z50" s="27">
        <v>35</v>
      </c>
      <c r="AA50" s="27">
        <v>39</v>
      </c>
      <c r="AB50" s="27">
        <v>41</v>
      </c>
      <c r="AC50" s="27">
        <v>35</v>
      </c>
      <c r="AD50" s="27">
        <v>30</v>
      </c>
      <c r="AE50" s="27">
        <v>26</v>
      </c>
      <c r="AF50" s="27">
        <v>25</v>
      </c>
      <c r="AG50" s="27">
        <v>24</v>
      </c>
      <c r="AH50" s="27">
        <v>17</v>
      </c>
      <c r="AI50" s="27">
        <v>17</v>
      </c>
      <c r="AJ50" s="27">
        <v>13</v>
      </c>
      <c r="AK50" s="27">
        <v>11</v>
      </c>
      <c r="AL50" s="27">
        <v>8</v>
      </c>
      <c r="AM50" s="27">
        <v>202</v>
      </c>
      <c r="AN50" s="27">
        <v>16</v>
      </c>
      <c r="AO50" s="27">
        <v>14</v>
      </c>
      <c r="AP50" s="27">
        <v>84</v>
      </c>
      <c r="AQ50" s="27">
        <v>10</v>
      </c>
    </row>
    <row r="51" spans="1:43" ht="13.5" customHeight="1" x14ac:dyDescent="0.2">
      <c r="A51" s="33" t="s">
        <v>26</v>
      </c>
      <c r="B51" s="9" t="s">
        <v>74</v>
      </c>
      <c r="C51" s="29">
        <f t="shared" ref="C51:AQ51" si="30">SUM(C52,C54,C56,C62)</f>
        <v>54037</v>
      </c>
      <c r="D51" s="17">
        <f t="shared" si="30"/>
        <v>78</v>
      </c>
      <c r="E51" s="17">
        <f t="shared" si="30"/>
        <v>910</v>
      </c>
      <c r="F51" s="17">
        <f t="shared" si="30"/>
        <v>988</v>
      </c>
      <c r="G51" s="17">
        <f t="shared" si="30"/>
        <v>986</v>
      </c>
      <c r="H51" s="17">
        <f t="shared" si="30"/>
        <v>982</v>
      </c>
      <c r="I51" s="17">
        <f t="shared" si="30"/>
        <v>978</v>
      </c>
      <c r="J51" s="17">
        <f t="shared" si="30"/>
        <v>973</v>
      </c>
      <c r="K51" s="17">
        <f t="shared" si="30"/>
        <v>967</v>
      </c>
      <c r="L51" s="17">
        <f t="shared" si="30"/>
        <v>961</v>
      </c>
      <c r="M51" s="17">
        <f t="shared" si="30"/>
        <v>955</v>
      </c>
      <c r="N51" s="17">
        <f t="shared" si="30"/>
        <v>949</v>
      </c>
      <c r="O51" s="17">
        <f t="shared" si="30"/>
        <v>947</v>
      </c>
      <c r="P51" s="17">
        <f t="shared" si="30"/>
        <v>939</v>
      </c>
      <c r="Q51" s="17">
        <f t="shared" si="30"/>
        <v>940</v>
      </c>
      <c r="R51" s="17">
        <f t="shared" si="30"/>
        <v>952</v>
      </c>
      <c r="S51" s="17">
        <f t="shared" si="30"/>
        <v>970</v>
      </c>
      <c r="T51" s="17">
        <f t="shared" si="30"/>
        <v>986</v>
      </c>
      <c r="U51" s="17">
        <f t="shared" si="30"/>
        <v>1008</v>
      </c>
      <c r="V51" s="17">
        <f t="shared" si="30"/>
        <v>1018</v>
      </c>
      <c r="W51" s="17">
        <f t="shared" si="30"/>
        <v>1010</v>
      </c>
      <c r="X51" s="17">
        <f t="shared" si="30"/>
        <v>988</v>
      </c>
      <c r="Y51" s="17">
        <f t="shared" si="30"/>
        <v>4846</v>
      </c>
      <c r="Z51" s="17">
        <f t="shared" si="30"/>
        <v>5458</v>
      </c>
      <c r="AA51" s="17">
        <f t="shared" si="30"/>
        <v>5202</v>
      </c>
      <c r="AB51" s="17">
        <f t="shared" si="30"/>
        <v>4808</v>
      </c>
      <c r="AC51" s="17">
        <f t="shared" si="30"/>
        <v>3941</v>
      </c>
      <c r="AD51" s="17">
        <f t="shared" si="30"/>
        <v>2976</v>
      </c>
      <c r="AE51" s="17">
        <f t="shared" si="30"/>
        <v>2317</v>
      </c>
      <c r="AF51" s="17">
        <f t="shared" si="30"/>
        <v>1814</v>
      </c>
      <c r="AG51" s="17">
        <f t="shared" si="30"/>
        <v>1309</v>
      </c>
      <c r="AH51" s="17">
        <f t="shared" si="30"/>
        <v>824</v>
      </c>
      <c r="AI51" s="17">
        <f t="shared" si="30"/>
        <v>479</v>
      </c>
      <c r="AJ51" s="17">
        <f t="shared" si="30"/>
        <v>305</v>
      </c>
      <c r="AK51" s="17">
        <f t="shared" si="30"/>
        <v>273</v>
      </c>
      <c r="AL51" s="17">
        <f t="shared" si="30"/>
        <v>1014</v>
      </c>
      <c r="AM51" s="17">
        <f t="shared" si="30"/>
        <v>24675</v>
      </c>
      <c r="AN51" s="17">
        <f t="shared" si="30"/>
        <v>2427</v>
      </c>
      <c r="AO51" s="17">
        <f t="shared" si="30"/>
        <v>2343</v>
      </c>
      <c r="AP51" s="17">
        <f t="shared" si="30"/>
        <v>11866</v>
      </c>
      <c r="AQ51" s="17">
        <f t="shared" si="30"/>
        <v>1380</v>
      </c>
    </row>
    <row r="52" spans="1:43" ht="13.5" customHeight="1" x14ac:dyDescent="0.2">
      <c r="A52" s="1" t="s">
        <v>27</v>
      </c>
      <c r="B52" s="1" t="s">
        <v>75</v>
      </c>
      <c r="C52" s="30">
        <f t="shared" ref="C52:AQ52" si="31">SUM(C53)</f>
        <v>22529</v>
      </c>
      <c r="D52" s="18">
        <f t="shared" si="31"/>
        <v>32</v>
      </c>
      <c r="E52" s="18">
        <f t="shared" si="31"/>
        <v>371</v>
      </c>
      <c r="F52" s="18">
        <f t="shared" si="31"/>
        <v>397</v>
      </c>
      <c r="G52" s="18">
        <f t="shared" si="31"/>
        <v>391</v>
      </c>
      <c r="H52" s="18">
        <f t="shared" si="31"/>
        <v>384</v>
      </c>
      <c r="I52" s="18">
        <f t="shared" si="31"/>
        <v>379</v>
      </c>
      <c r="J52" s="18">
        <f t="shared" si="31"/>
        <v>374</v>
      </c>
      <c r="K52" s="18">
        <f t="shared" si="31"/>
        <v>369</v>
      </c>
      <c r="L52" s="18">
        <f t="shared" si="31"/>
        <v>366</v>
      </c>
      <c r="M52" s="18">
        <f t="shared" si="31"/>
        <v>363</v>
      </c>
      <c r="N52" s="18">
        <f t="shared" si="31"/>
        <v>362</v>
      </c>
      <c r="O52" s="18">
        <f t="shared" si="31"/>
        <v>362</v>
      </c>
      <c r="P52" s="18">
        <f t="shared" si="31"/>
        <v>360</v>
      </c>
      <c r="Q52" s="18">
        <f t="shared" si="31"/>
        <v>364</v>
      </c>
      <c r="R52" s="18">
        <f t="shared" si="31"/>
        <v>377</v>
      </c>
      <c r="S52" s="18">
        <f t="shared" si="31"/>
        <v>396</v>
      </c>
      <c r="T52" s="18">
        <f t="shared" si="31"/>
        <v>413</v>
      </c>
      <c r="U52" s="18">
        <f t="shared" si="31"/>
        <v>434</v>
      </c>
      <c r="V52" s="18">
        <f t="shared" si="31"/>
        <v>444</v>
      </c>
      <c r="W52" s="18">
        <f t="shared" si="31"/>
        <v>438</v>
      </c>
      <c r="X52" s="18">
        <f t="shared" si="31"/>
        <v>421</v>
      </c>
      <c r="Y52" s="18">
        <f t="shared" si="31"/>
        <v>1988</v>
      </c>
      <c r="Z52" s="18">
        <f t="shared" si="31"/>
        <v>2266</v>
      </c>
      <c r="AA52" s="18">
        <f t="shared" si="31"/>
        <v>2065</v>
      </c>
      <c r="AB52" s="18">
        <f t="shared" si="31"/>
        <v>1928</v>
      </c>
      <c r="AC52" s="18">
        <f t="shared" si="31"/>
        <v>1762</v>
      </c>
      <c r="AD52" s="18">
        <f t="shared" si="31"/>
        <v>1356</v>
      </c>
      <c r="AE52" s="18">
        <f t="shared" si="31"/>
        <v>1084</v>
      </c>
      <c r="AF52" s="18">
        <f t="shared" si="31"/>
        <v>833</v>
      </c>
      <c r="AG52" s="18">
        <f t="shared" si="31"/>
        <v>604</v>
      </c>
      <c r="AH52" s="18">
        <f t="shared" si="31"/>
        <v>376</v>
      </c>
      <c r="AI52" s="18">
        <f t="shared" si="31"/>
        <v>197</v>
      </c>
      <c r="AJ52" s="18">
        <f t="shared" si="31"/>
        <v>141</v>
      </c>
      <c r="AK52" s="18">
        <f t="shared" si="31"/>
        <v>132</v>
      </c>
      <c r="AL52" s="18">
        <f t="shared" si="31"/>
        <v>413</v>
      </c>
      <c r="AM52" s="18">
        <f t="shared" si="31"/>
        <v>10148</v>
      </c>
      <c r="AN52" s="18">
        <f t="shared" si="31"/>
        <v>950</v>
      </c>
      <c r="AO52" s="18">
        <f t="shared" si="31"/>
        <v>898</v>
      </c>
      <c r="AP52" s="18">
        <f t="shared" si="31"/>
        <v>4897</v>
      </c>
      <c r="AQ52" s="18">
        <f t="shared" si="31"/>
        <v>562</v>
      </c>
    </row>
    <row r="53" spans="1:43" ht="13.5" customHeight="1" x14ac:dyDescent="0.2">
      <c r="A53" s="34"/>
      <c r="B53" s="2" t="s">
        <v>76</v>
      </c>
      <c r="C53" s="31">
        <f t="shared" ref="C53" si="32">SUM(D53:AK53)</f>
        <v>22529</v>
      </c>
      <c r="D53" s="19">
        <v>32</v>
      </c>
      <c r="E53" s="21">
        <v>371</v>
      </c>
      <c r="F53" s="21">
        <v>397</v>
      </c>
      <c r="G53" s="21">
        <v>391</v>
      </c>
      <c r="H53" s="21">
        <v>384</v>
      </c>
      <c r="I53" s="21">
        <v>379</v>
      </c>
      <c r="J53" s="21">
        <v>374</v>
      </c>
      <c r="K53" s="21">
        <v>369</v>
      </c>
      <c r="L53" s="21">
        <v>366</v>
      </c>
      <c r="M53" s="21">
        <v>363</v>
      </c>
      <c r="N53" s="21">
        <v>362</v>
      </c>
      <c r="O53" s="21">
        <v>362</v>
      </c>
      <c r="P53" s="21">
        <v>360</v>
      </c>
      <c r="Q53" s="21">
        <v>364</v>
      </c>
      <c r="R53" s="21">
        <v>377</v>
      </c>
      <c r="S53" s="21">
        <v>396</v>
      </c>
      <c r="T53" s="21">
        <v>413</v>
      </c>
      <c r="U53" s="21">
        <v>434</v>
      </c>
      <c r="V53" s="21">
        <v>444</v>
      </c>
      <c r="W53" s="21">
        <v>438</v>
      </c>
      <c r="X53" s="21">
        <v>421</v>
      </c>
      <c r="Y53" s="21">
        <v>1988</v>
      </c>
      <c r="Z53" s="21">
        <v>2266</v>
      </c>
      <c r="AA53" s="21">
        <v>2065</v>
      </c>
      <c r="AB53" s="21">
        <v>1928</v>
      </c>
      <c r="AC53" s="21">
        <v>1762</v>
      </c>
      <c r="AD53" s="21">
        <v>1356</v>
      </c>
      <c r="AE53" s="21">
        <v>1084</v>
      </c>
      <c r="AF53" s="21">
        <v>833</v>
      </c>
      <c r="AG53" s="21">
        <v>604</v>
      </c>
      <c r="AH53" s="21">
        <v>376</v>
      </c>
      <c r="AI53" s="21">
        <v>197</v>
      </c>
      <c r="AJ53" s="21">
        <v>141</v>
      </c>
      <c r="AK53" s="21">
        <v>132</v>
      </c>
      <c r="AL53" s="21">
        <v>413</v>
      </c>
      <c r="AM53" s="24">
        <v>10148</v>
      </c>
      <c r="AN53" s="24">
        <v>950</v>
      </c>
      <c r="AO53" s="24">
        <v>898</v>
      </c>
      <c r="AP53" s="25">
        <v>4897</v>
      </c>
      <c r="AQ53" s="13">
        <v>562</v>
      </c>
    </row>
    <row r="54" spans="1:43" ht="13.5" customHeight="1" x14ac:dyDescent="0.2">
      <c r="A54" s="1" t="s">
        <v>29</v>
      </c>
      <c r="B54" s="1" t="s">
        <v>77</v>
      </c>
      <c r="C54" s="30">
        <f t="shared" ref="C54:AQ54" si="33">SUM(C55)</f>
        <v>2424</v>
      </c>
      <c r="D54" s="18">
        <f t="shared" si="33"/>
        <v>3</v>
      </c>
      <c r="E54" s="18">
        <f t="shared" si="33"/>
        <v>34</v>
      </c>
      <c r="F54" s="18">
        <f t="shared" si="33"/>
        <v>40</v>
      </c>
      <c r="G54" s="18">
        <f t="shared" si="33"/>
        <v>42</v>
      </c>
      <c r="H54" s="18">
        <f t="shared" si="33"/>
        <v>44</v>
      </c>
      <c r="I54" s="18">
        <f t="shared" si="33"/>
        <v>46</v>
      </c>
      <c r="J54" s="18">
        <f t="shared" si="33"/>
        <v>47</v>
      </c>
      <c r="K54" s="18">
        <f t="shared" si="33"/>
        <v>48</v>
      </c>
      <c r="L54" s="18">
        <f t="shared" si="33"/>
        <v>49</v>
      </c>
      <c r="M54" s="18">
        <f t="shared" si="33"/>
        <v>49</v>
      </c>
      <c r="N54" s="18">
        <f t="shared" si="33"/>
        <v>50</v>
      </c>
      <c r="O54" s="18">
        <f t="shared" si="33"/>
        <v>50</v>
      </c>
      <c r="P54" s="18">
        <f t="shared" si="33"/>
        <v>49</v>
      </c>
      <c r="Q54" s="18">
        <f t="shared" si="33"/>
        <v>49</v>
      </c>
      <c r="R54" s="18">
        <f t="shared" si="33"/>
        <v>49</v>
      </c>
      <c r="S54" s="18">
        <f t="shared" si="33"/>
        <v>48</v>
      </c>
      <c r="T54" s="18">
        <f t="shared" si="33"/>
        <v>48</v>
      </c>
      <c r="U54" s="18">
        <f t="shared" si="33"/>
        <v>48</v>
      </c>
      <c r="V54" s="18">
        <f t="shared" si="33"/>
        <v>47</v>
      </c>
      <c r="W54" s="18">
        <f t="shared" si="33"/>
        <v>46</v>
      </c>
      <c r="X54" s="18">
        <f t="shared" si="33"/>
        <v>44</v>
      </c>
      <c r="Y54" s="18">
        <f t="shared" si="33"/>
        <v>207</v>
      </c>
      <c r="Z54" s="18">
        <f t="shared" si="33"/>
        <v>223</v>
      </c>
      <c r="AA54" s="18">
        <f t="shared" si="33"/>
        <v>181</v>
      </c>
      <c r="AB54" s="18">
        <f t="shared" si="33"/>
        <v>191</v>
      </c>
      <c r="AC54" s="18">
        <f t="shared" si="33"/>
        <v>166</v>
      </c>
      <c r="AD54" s="18">
        <f t="shared" si="33"/>
        <v>135</v>
      </c>
      <c r="AE54" s="18">
        <f t="shared" si="33"/>
        <v>79</v>
      </c>
      <c r="AF54" s="18">
        <f t="shared" si="33"/>
        <v>94</v>
      </c>
      <c r="AG54" s="18">
        <f t="shared" si="33"/>
        <v>94</v>
      </c>
      <c r="AH54" s="18">
        <f t="shared" si="33"/>
        <v>50</v>
      </c>
      <c r="AI54" s="18">
        <f t="shared" si="33"/>
        <v>37</v>
      </c>
      <c r="AJ54" s="18">
        <f t="shared" si="33"/>
        <v>17</v>
      </c>
      <c r="AK54" s="18">
        <f t="shared" si="33"/>
        <v>20</v>
      </c>
      <c r="AL54" s="18">
        <f t="shared" si="33"/>
        <v>42</v>
      </c>
      <c r="AM54" s="18">
        <f t="shared" si="33"/>
        <v>1023</v>
      </c>
      <c r="AN54" s="18">
        <f t="shared" si="33"/>
        <v>112</v>
      </c>
      <c r="AO54" s="18">
        <f t="shared" si="33"/>
        <v>109</v>
      </c>
      <c r="AP54" s="18">
        <f t="shared" si="33"/>
        <v>438</v>
      </c>
      <c r="AQ54" s="18">
        <f t="shared" si="33"/>
        <v>58</v>
      </c>
    </row>
    <row r="55" spans="1:43" ht="13.5" customHeight="1" x14ac:dyDescent="0.2">
      <c r="A55" s="34"/>
      <c r="B55" s="2" t="s">
        <v>78</v>
      </c>
      <c r="C55" s="31">
        <f t="shared" ref="C55" si="34">SUM(D55:AK55)</f>
        <v>2424</v>
      </c>
      <c r="D55" s="19">
        <v>3</v>
      </c>
      <c r="E55" s="21">
        <v>34</v>
      </c>
      <c r="F55" s="21">
        <v>40</v>
      </c>
      <c r="G55" s="21">
        <v>42</v>
      </c>
      <c r="H55" s="21">
        <v>44</v>
      </c>
      <c r="I55" s="21">
        <v>46</v>
      </c>
      <c r="J55" s="21">
        <v>47</v>
      </c>
      <c r="K55" s="21">
        <v>48</v>
      </c>
      <c r="L55" s="21">
        <v>49</v>
      </c>
      <c r="M55" s="21">
        <v>49</v>
      </c>
      <c r="N55" s="21">
        <v>50</v>
      </c>
      <c r="O55" s="21">
        <v>50</v>
      </c>
      <c r="P55" s="21">
        <v>49</v>
      </c>
      <c r="Q55" s="21">
        <v>49</v>
      </c>
      <c r="R55" s="21">
        <v>49</v>
      </c>
      <c r="S55" s="21">
        <v>48</v>
      </c>
      <c r="T55" s="21">
        <v>48</v>
      </c>
      <c r="U55" s="21">
        <v>48</v>
      </c>
      <c r="V55" s="21">
        <v>47</v>
      </c>
      <c r="W55" s="21">
        <v>46</v>
      </c>
      <c r="X55" s="21">
        <v>44</v>
      </c>
      <c r="Y55" s="21">
        <v>207</v>
      </c>
      <c r="Z55" s="21">
        <v>223</v>
      </c>
      <c r="AA55" s="21">
        <v>181</v>
      </c>
      <c r="AB55" s="21">
        <v>191</v>
      </c>
      <c r="AC55" s="21">
        <v>166</v>
      </c>
      <c r="AD55" s="21">
        <v>135</v>
      </c>
      <c r="AE55" s="21">
        <v>79</v>
      </c>
      <c r="AF55" s="21">
        <v>94</v>
      </c>
      <c r="AG55" s="21">
        <v>94</v>
      </c>
      <c r="AH55" s="21">
        <v>50</v>
      </c>
      <c r="AI55" s="21">
        <v>37</v>
      </c>
      <c r="AJ55" s="21">
        <v>17</v>
      </c>
      <c r="AK55" s="21">
        <v>20</v>
      </c>
      <c r="AL55" s="21">
        <v>42</v>
      </c>
      <c r="AM55" s="24">
        <v>1023</v>
      </c>
      <c r="AN55" s="24">
        <v>112</v>
      </c>
      <c r="AO55" s="24">
        <v>109</v>
      </c>
      <c r="AP55" s="25">
        <v>438</v>
      </c>
      <c r="AQ55" s="13">
        <v>58</v>
      </c>
    </row>
    <row r="56" spans="1:43" ht="13.5" customHeight="1" x14ac:dyDescent="0.2">
      <c r="A56" s="1" t="s">
        <v>30</v>
      </c>
      <c r="B56" s="1" t="s">
        <v>79</v>
      </c>
      <c r="C56" s="30">
        <f t="shared" ref="C56" si="35">SUM(C57:C61)</f>
        <v>5317</v>
      </c>
      <c r="D56" s="18">
        <f t="shared" ref="D56:AQ56" si="36">SUM(D57:D61)</f>
        <v>6</v>
      </c>
      <c r="E56" s="18">
        <f t="shared" si="36"/>
        <v>66</v>
      </c>
      <c r="F56" s="18">
        <f t="shared" ref="F56" si="37">SUM(F57:F61)</f>
        <v>80</v>
      </c>
      <c r="G56" s="18">
        <f t="shared" si="36"/>
        <v>86</v>
      </c>
      <c r="H56" s="18">
        <f t="shared" si="36"/>
        <v>90</v>
      </c>
      <c r="I56" s="18">
        <f t="shared" si="36"/>
        <v>93</v>
      </c>
      <c r="J56" s="18">
        <f t="shared" si="36"/>
        <v>94</v>
      </c>
      <c r="K56" s="18">
        <f t="shared" si="36"/>
        <v>94</v>
      </c>
      <c r="L56" s="18">
        <f t="shared" si="36"/>
        <v>92</v>
      </c>
      <c r="M56" s="18">
        <f t="shared" si="36"/>
        <v>91</v>
      </c>
      <c r="N56" s="18">
        <f t="shared" si="36"/>
        <v>88</v>
      </c>
      <c r="O56" s="18">
        <f t="shared" si="36"/>
        <v>86</v>
      </c>
      <c r="P56" s="18">
        <f t="shared" si="36"/>
        <v>82</v>
      </c>
      <c r="Q56" s="18">
        <f t="shared" si="36"/>
        <v>80</v>
      </c>
      <c r="R56" s="18">
        <f t="shared" si="36"/>
        <v>81</v>
      </c>
      <c r="S56" s="18">
        <f t="shared" si="36"/>
        <v>82</v>
      </c>
      <c r="T56" s="18">
        <f t="shared" si="36"/>
        <v>84</v>
      </c>
      <c r="U56" s="18">
        <f t="shared" si="36"/>
        <v>86</v>
      </c>
      <c r="V56" s="18">
        <f t="shared" si="36"/>
        <v>87</v>
      </c>
      <c r="W56" s="18">
        <f t="shared" si="36"/>
        <v>87</v>
      </c>
      <c r="X56" s="18">
        <f t="shared" si="36"/>
        <v>85</v>
      </c>
      <c r="Y56" s="18">
        <f t="shared" si="36"/>
        <v>421</v>
      </c>
      <c r="Z56" s="18">
        <f t="shared" si="36"/>
        <v>503</v>
      </c>
      <c r="AA56" s="18">
        <f t="shared" si="36"/>
        <v>530</v>
      </c>
      <c r="AB56" s="18">
        <f t="shared" si="36"/>
        <v>438</v>
      </c>
      <c r="AC56" s="18">
        <f t="shared" si="36"/>
        <v>379</v>
      </c>
      <c r="AD56" s="18">
        <f t="shared" si="36"/>
        <v>358</v>
      </c>
      <c r="AE56" s="18">
        <f t="shared" si="36"/>
        <v>279</v>
      </c>
      <c r="AF56" s="18">
        <f t="shared" si="36"/>
        <v>212</v>
      </c>
      <c r="AG56" s="18">
        <f t="shared" si="36"/>
        <v>156</v>
      </c>
      <c r="AH56" s="18">
        <f t="shared" si="36"/>
        <v>140</v>
      </c>
      <c r="AI56" s="18">
        <f t="shared" si="36"/>
        <v>76</v>
      </c>
      <c r="AJ56" s="18">
        <f t="shared" si="36"/>
        <v>59</v>
      </c>
      <c r="AK56" s="18">
        <f t="shared" si="36"/>
        <v>46</v>
      </c>
      <c r="AL56" s="18">
        <f t="shared" si="36"/>
        <v>76</v>
      </c>
      <c r="AM56" s="18">
        <f t="shared" si="36"/>
        <v>2586</v>
      </c>
      <c r="AN56" s="18">
        <f t="shared" si="36"/>
        <v>215</v>
      </c>
      <c r="AO56" s="18">
        <f t="shared" si="36"/>
        <v>242</v>
      </c>
      <c r="AP56" s="18">
        <f t="shared" si="36"/>
        <v>1220</v>
      </c>
      <c r="AQ56" s="18">
        <f t="shared" si="36"/>
        <v>103</v>
      </c>
    </row>
    <row r="57" spans="1:43" ht="13.5" customHeight="1" x14ac:dyDescent="0.2">
      <c r="A57" s="34"/>
      <c r="B57" s="2" t="s">
        <v>80</v>
      </c>
      <c r="C57" s="31">
        <f t="shared" ref="C57:C61" si="38">SUM(D57:AK57)</f>
        <v>1130</v>
      </c>
      <c r="D57" s="19">
        <v>1</v>
      </c>
      <c r="E57" s="19">
        <v>14</v>
      </c>
      <c r="F57" s="19">
        <v>17</v>
      </c>
      <c r="G57" s="19">
        <v>20</v>
      </c>
      <c r="H57" s="19">
        <v>21</v>
      </c>
      <c r="I57" s="19">
        <v>20</v>
      </c>
      <c r="J57" s="19">
        <v>21</v>
      </c>
      <c r="K57" s="19">
        <v>21</v>
      </c>
      <c r="L57" s="19">
        <v>21</v>
      </c>
      <c r="M57" s="19">
        <v>21</v>
      </c>
      <c r="N57" s="19">
        <v>19</v>
      </c>
      <c r="O57" s="19">
        <v>18</v>
      </c>
      <c r="P57" s="19">
        <v>18</v>
      </c>
      <c r="Q57" s="19">
        <v>18</v>
      </c>
      <c r="R57" s="19">
        <v>18</v>
      </c>
      <c r="S57" s="19">
        <v>18</v>
      </c>
      <c r="T57" s="19">
        <v>18</v>
      </c>
      <c r="U57" s="19">
        <v>19</v>
      </c>
      <c r="V57" s="19">
        <v>19</v>
      </c>
      <c r="W57" s="19">
        <v>18</v>
      </c>
      <c r="X57" s="19">
        <v>17</v>
      </c>
      <c r="Y57" s="19">
        <v>88</v>
      </c>
      <c r="Z57" s="19">
        <v>105</v>
      </c>
      <c r="AA57" s="19">
        <v>112</v>
      </c>
      <c r="AB57" s="19">
        <v>92</v>
      </c>
      <c r="AC57" s="19">
        <v>79</v>
      </c>
      <c r="AD57" s="19">
        <v>74</v>
      </c>
      <c r="AE57" s="19">
        <v>57</v>
      </c>
      <c r="AF57" s="19">
        <v>47</v>
      </c>
      <c r="AG57" s="19">
        <v>31</v>
      </c>
      <c r="AH57" s="19">
        <v>30</v>
      </c>
      <c r="AI57" s="19">
        <v>16</v>
      </c>
      <c r="AJ57" s="19">
        <v>12</v>
      </c>
      <c r="AK57" s="19">
        <v>10</v>
      </c>
      <c r="AL57" s="19">
        <v>17</v>
      </c>
      <c r="AM57" s="19">
        <v>546</v>
      </c>
      <c r="AN57" s="19">
        <v>45</v>
      </c>
      <c r="AO57" s="19">
        <v>50</v>
      </c>
      <c r="AP57" s="19">
        <v>258</v>
      </c>
      <c r="AQ57" s="13">
        <v>22</v>
      </c>
    </row>
    <row r="58" spans="1:43" ht="13.5" customHeight="1" x14ac:dyDescent="0.2">
      <c r="A58" s="36"/>
      <c r="B58" s="10" t="s">
        <v>81</v>
      </c>
      <c r="C58" s="31">
        <f t="shared" si="38"/>
        <v>2125</v>
      </c>
      <c r="D58" s="19">
        <v>2</v>
      </c>
      <c r="E58" s="19">
        <v>26</v>
      </c>
      <c r="F58" s="19">
        <v>30</v>
      </c>
      <c r="G58" s="19">
        <v>33</v>
      </c>
      <c r="H58" s="19">
        <v>36</v>
      </c>
      <c r="I58" s="19">
        <v>36</v>
      </c>
      <c r="J58" s="19">
        <v>37</v>
      </c>
      <c r="K58" s="19">
        <v>36</v>
      </c>
      <c r="L58" s="19">
        <v>36</v>
      </c>
      <c r="M58" s="19">
        <v>35</v>
      </c>
      <c r="N58" s="19">
        <v>34</v>
      </c>
      <c r="O58" s="19">
        <v>33</v>
      </c>
      <c r="P58" s="19">
        <v>33</v>
      </c>
      <c r="Q58" s="19">
        <v>32</v>
      </c>
      <c r="R58" s="19">
        <v>32</v>
      </c>
      <c r="S58" s="19">
        <v>32</v>
      </c>
      <c r="T58" s="19">
        <v>34</v>
      </c>
      <c r="U58" s="19">
        <v>35</v>
      </c>
      <c r="V58" s="19">
        <v>34</v>
      </c>
      <c r="W58" s="19">
        <v>33</v>
      </c>
      <c r="X58" s="19">
        <v>34</v>
      </c>
      <c r="Y58" s="19">
        <v>171</v>
      </c>
      <c r="Z58" s="19">
        <v>206</v>
      </c>
      <c r="AA58" s="19">
        <v>217</v>
      </c>
      <c r="AB58" s="19">
        <v>179</v>
      </c>
      <c r="AC58" s="19">
        <v>155</v>
      </c>
      <c r="AD58" s="19">
        <v>143</v>
      </c>
      <c r="AE58" s="19">
        <v>111</v>
      </c>
      <c r="AF58" s="19">
        <v>84</v>
      </c>
      <c r="AG58" s="19">
        <v>64</v>
      </c>
      <c r="AH58" s="19">
        <v>57</v>
      </c>
      <c r="AI58" s="12">
        <v>31</v>
      </c>
      <c r="AJ58" s="19">
        <v>20</v>
      </c>
      <c r="AK58" s="19">
        <v>14</v>
      </c>
      <c r="AL58" s="19">
        <v>30</v>
      </c>
      <c r="AM58" s="19">
        <v>1045</v>
      </c>
      <c r="AN58" s="19">
        <v>87</v>
      </c>
      <c r="AO58" s="19">
        <v>98</v>
      </c>
      <c r="AP58" s="19">
        <v>494</v>
      </c>
      <c r="AQ58" s="13">
        <v>41</v>
      </c>
    </row>
    <row r="59" spans="1:43" ht="13.5" customHeight="1" x14ac:dyDescent="0.2">
      <c r="A59" s="36"/>
      <c r="B59" s="10" t="s">
        <v>82</v>
      </c>
      <c r="C59" s="31">
        <f t="shared" si="38"/>
        <v>1235</v>
      </c>
      <c r="D59" s="19">
        <v>1</v>
      </c>
      <c r="E59" s="19">
        <v>14</v>
      </c>
      <c r="F59" s="19">
        <v>19</v>
      </c>
      <c r="G59" s="19">
        <v>19</v>
      </c>
      <c r="H59" s="19">
        <v>20</v>
      </c>
      <c r="I59" s="19">
        <v>21</v>
      </c>
      <c r="J59" s="19">
        <v>22</v>
      </c>
      <c r="K59" s="19">
        <v>23</v>
      </c>
      <c r="L59" s="19">
        <v>21</v>
      </c>
      <c r="M59" s="19">
        <v>22</v>
      </c>
      <c r="N59" s="19">
        <v>22</v>
      </c>
      <c r="O59" s="19">
        <v>21</v>
      </c>
      <c r="P59" s="19">
        <v>20</v>
      </c>
      <c r="Q59" s="19">
        <v>18</v>
      </c>
      <c r="R59" s="19">
        <v>19</v>
      </c>
      <c r="S59" s="19">
        <v>20</v>
      </c>
      <c r="T59" s="19">
        <v>20</v>
      </c>
      <c r="U59" s="19">
        <v>21</v>
      </c>
      <c r="V59" s="19">
        <v>20</v>
      </c>
      <c r="W59" s="19">
        <v>22</v>
      </c>
      <c r="X59" s="19">
        <v>21</v>
      </c>
      <c r="Y59" s="19">
        <v>97</v>
      </c>
      <c r="Z59" s="19">
        <v>115</v>
      </c>
      <c r="AA59" s="19">
        <v>122</v>
      </c>
      <c r="AB59" s="19">
        <v>100</v>
      </c>
      <c r="AC59" s="19">
        <v>87</v>
      </c>
      <c r="AD59" s="19">
        <v>82</v>
      </c>
      <c r="AE59" s="19">
        <v>65</v>
      </c>
      <c r="AF59" s="19">
        <v>49</v>
      </c>
      <c r="AG59" s="19">
        <v>36</v>
      </c>
      <c r="AH59" s="19">
        <v>32</v>
      </c>
      <c r="AI59" s="12">
        <v>16</v>
      </c>
      <c r="AJ59" s="19">
        <v>15</v>
      </c>
      <c r="AK59" s="19">
        <v>13</v>
      </c>
      <c r="AL59" s="19">
        <v>17</v>
      </c>
      <c r="AM59" s="19">
        <v>602</v>
      </c>
      <c r="AN59" s="19">
        <v>51</v>
      </c>
      <c r="AO59" s="19">
        <v>56</v>
      </c>
      <c r="AP59" s="19">
        <v>284</v>
      </c>
      <c r="AQ59" s="13">
        <v>23</v>
      </c>
    </row>
    <row r="60" spans="1:43" ht="13.5" customHeight="1" x14ac:dyDescent="0.2">
      <c r="A60" s="36"/>
      <c r="B60" s="10" t="s">
        <v>83</v>
      </c>
      <c r="C60" s="31">
        <f t="shared" si="38"/>
        <v>537</v>
      </c>
      <c r="D60" s="19">
        <v>1</v>
      </c>
      <c r="E60" s="19">
        <v>8</v>
      </c>
      <c r="F60" s="19">
        <v>9</v>
      </c>
      <c r="G60" s="19">
        <v>9</v>
      </c>
      <c r="H60" s="19">
        <v>9</v>
      </c>
      <c r="I60" s="19">
        <v>10</v>
      </c>
      <c r="J60" s="19">
        <v>9</v>
      </c>
      <c r="K60" s="19">
        <v>9</v>
      </c>
      <c r="L60" s="19">
        <v>9</v>
      </c>
      <c r="M60" s="19">
        <v>8</v>
      </c>
      <c r="N60" s="19">
        <v>8</v>
      </c>
      <c r="O60" s="19">
        <v>8</v>
      </c>
      <c r="P60" s="19">
        <v>7</v>
      </c>
      <c r="Q60" s="19">
        <v>8</v>
      </c>
      <c r="R60" s="19">
        <v>8</v>
      </c>
      <c r="S60" s="19">
        <v>8</v>
      </c>
      <c r="T60" s="19">
        <v>8</v>
      </c>
      <c r="U60" s="19">
        <v>8</v>
      </c>
      <c r="V60" s="19">
        <v>9</v>
      </c>
      <c r="W60" s="19">
        <v>8</v>
      </c>
      <c r="X60" s="19">
        <v>8</v>
      </c>
      <c r="Y60" s="19">
        <v>43</v>
      </c>
      <c r="Z60" s="19">
        <v>51</v>
      </c>
      <c r="AA60" s="19">
        <v>52</v>
      </c>
      <c r="AB60" s="19">
        <v>45</v>
      </c>
      <c r="AC60" s="19">
        <v>39</v>
      </c>
      <c r="AD60" s="19">
        <v>37</v>
      </c>
      <c r="AE60" s="19">
        <v>29</v>
      </c>
      <c r="AF60" s="19">
        <v>22</v>
      </c>
      <c r="AG60" s="19">
        <v>17</v>
      </c>
      <c r="AH60" s="19">
        <v>13</v>
      </c>
      <c r="AI60" s="12">
        <v>8</v>
      </c>
      <c r="AJ60" s="19">
        <v>7</v>
      </c>
      <c r="AK60" s="19">
        <v>5</v>
      </c>
      <c r="AL60" s="19">
        <v>8</v>
      </c>
      <c r="AM60" s="19">
        <v>255</v>
      </c>
      <c r="AN60" s="19">
        <v>21</v>
      </c>
      <c r="AO60" s="19">
        <v>24</v>
      </c>
      <c r="AP60" s="19">
        <v>120</v>
      </c>
      <c r="AQ60" s="13">
        <v>11</v>
      </c>
    </row>
    <row r="61" spans="1:43" ht="13.5" customHeight="1" x14ac:dyDescent="0.2">
      <c r="A61" s="36"/>
      <c r="B61" s="10" t="s">
        <v>84</v>
      </c>
      <c r="C61" s="31">
        <f t="shared" si="38"/>
        <v>290</v>
      </c>
      <c r="D61" s="19">
        <v>1</v>
      </c>
      <c r="E61" s="19">
        <v>4</v>
      </c>
      <c r="F61" s="19">
        <v>5</v>
      </c>
      <c r="G61" s="19">
        <v>5</v>
      </c>
      <c r="H61" s="19">
        <v>4</v>
      </c>
      <c r="I61" s="19">
        <v>6</v>
      </c>
      <c r="J61" s="19">
        <v>5</v>
      </c>
      <c r="K61" s="19">
        <v>5</v>
      </c>
      <c r="L61" s="19">
        <v>5</v>
      </c>
      <c r="M61" s="19">
        <v>5</v>
      </c>
      <c r="N61" s="19">
        <v>5</v>
      </c>
      <c r="O61" s="19">
        <v>6</v>
      </c>
      <c r="P61" s="19">
        <v>4</v>
      </c>
      <c r="Q61" s="19">
        <v>4</v>
      </c>
      <c r="R61" s="19">
        <v>4</v>
      </c>
      <c r="S61" s="19">
        <v>4</v>
      </c>
      <c r="T61" s="19">
        <v>4</v>
      </c>
      <c r="U61" s="19">
        <v>3</v>
      </c>
      <c r="V61" s="19">
        <v>5</v>
      </c>
      <c r="W61" s="19">
        <v>6</v>
      </c>
      <c r="X61" s="19">
        <v>5</v>
      </c>
      <c r="Y61" s="19">
        <v>22</v>
      </c>
      <c r="Z61" s="19">
        <v>26</v>
      </c>
      <c r="AA61" s="19">
        <v>27</v>
      </c>
      <c r="AB61" s="19">
        <v>22</v>
      </c>
      <c r="AC61" s="19">
        <v>19</v>
      </c>
      <c r="AD61" s="19">
        <v>22</v>
      </c>
      <c r="AE61" s="19">
        <v>17</v>
      </c>
      <c r="AF61" s="19">
        <v>10</v>
      </c>
      <c r="AG61" s="19">
        <v>8</v>
      </c>
      <c r="AH61" s="19">
        <v>8</v>
      </c>
      <c r="AI61" s="19">
        <v>5</v>
      </c>
      <c r="AJ61" s="19">
        <v>5</v>
      </c>
      <c r="AK61" s="19">
        <v>4</v>
      </c>
      <c r="AL61" s="19">
        <v>4</v>
      </c>
      <c r="AM61" s="19">
        <v>138</v>
      </c>
      <c r="AN61" s="19">
        <v>11</v>
      </c>
      <c r="AO61" s="19">
        <v>14</v>
      </c>
      <c r="AP61" s="19">
        <v>64</v>
      </c>
      <c r="AQ61" s="13">
        <v>6</v>
      </c>
    </row>
    <row r="62" spans="1:43" ht="13.5" customHeight="1" x14ac:dyDescent="0.2">
      <c r="A62" s="1" t="s">
        <v>28</v>
      </c>
      <c r="B62" s="1" t="s">
        <v>85</v>
      </c>
      <c r="C62" s="30">
        <f t="shared" ref="C62" si="39">SUM(C63:C66)</f>
        <v>23767</v>
      </c>
      <c r="D62" s="18">
        <f t="shared" ref="D62:AQ62" si="40">SUM(D63:D66)</f>
        <v>37</v>
      </c>
      <c r="E62" s="18">
        <f t="shared" si="40"/>
        <v>439</v>
      </c>
      <c r="F62" s="18">
        <f t="shared" ref="F62" si="41">SUM(F63:F66)</f>
        <v>471</v>
      </c>
      <c r="G62" s="18">
        <f t="shared" si="40"/>
        <v>467</v>
      </c>
      <c r="H62" s="18">
        <f t="shared" si="40"/>
        <v>464</v>
      </c>
      <c r="I62" s="18">
        <f t="shared" si="40"/>
        <v>460</v>
      </c>
      <c r="J62" s="18">
        <f t="shared" si="40"/>
        <v>458</v>
      </c>
      <c r="K62" s="18">
        <f t="shared" si="40"/>
        <v>456</v>
      </c>
      <c r="L62" s="18">
        <f t="shared" si="40"/>
        <v>454</v>
      </c>
      <c r="M62" s="18">
        <f t="shared" si="40"/>
        <v>452</v>
      </c>
      <c r="N62" s="18">
        <f t="shared" si="40"/>
        <v>449</v>
      </c>
      <c r="O62" s="18">
        <f t="shared" si="40"/>
        <v>449</v>
      </c>
      <c r="P62" s="18">
        <f t="shared" si="40"/>
        <v>448</v>
      </c>
      <c r="Q62" s="18">
        <f t="shared" si="40"/>
        <v>447</v>
      </c>
      <c r="R62" s="18">
        <f t="shared" si="40"/>
        <v>445</v>
      </c>
      <c r="S62" s="18">
        <f t="shared" si="40"/>
        <v>444</v>
      </c>
      <c r="T62" s="18">
        <f t="shared" si="40"/>
        <v>441</v>
      </c>
      <c r="U62" s="18">
        <f t="shared" si="40"/>
        <v>440</v>
      </c>
      <c r="V62" s="18">
        <f t="shared" si="40"/>
        <v>440</v>
      </c>
      <c r="W62" s="18">
        <f t="shared" si="40"/>
        <v>439</v>
      </c>
      <c r="X62" s="18">
        <f t="shared" si="40"/>
        <v>438</v>
      </c>
      <c r="Y62" s="18">
        <f t="shared" si="40"/>
        <v>2230</v>
      </c>
      <c r="Z62" s="18">
        <f t="shared" si="40"/>
        <v>2466</v>
      </c>
      <c r="AA62" s="18">
        <f t="shared" si="40"/>
        <v>2426</v>
      </c>
      <c r="AB62" s="18">
        <f t="shared" si="40"/>
        <v>2251</v>
      </c>
      <c r="AC62" s="18">
        <f t="shared" si="40"/>
        <v>1634</v>
      </c>
      <c r="AD62" s="18">
        <f t="shared" si="40"/>
        <v>1127</v>
      </c>
      <c r="AE62" s="18">
        <f t="shared" si="40"/>
        <v>875</v>
      </c>
      <c r="AF62" s="18">
        <f t="shared" si="40"/>
        <v>675</v>
      </c>
      <c r="AG62" s="18">
        <f t="shared" si="40"/>
        <v>455</v>
      </c>
      <c r="AH62" s="18">
        <f t="shared" si="40"/>
        <v>258</v>
      </c>
      <c r="AI62" s="18">
        <f t="shared" si="40"/>
        <v>169</v>
      </c>
      <c r="AJ62" s="18">
        <f t="shared" si="40"/>
        <v>88</v>
      </c>
      <c r="AK62" s="18">
        <f t="shared" si="40"/>
        <v>75</v>
      </c>
      <c r="AL62" s="18">
        <f t="shared" si="40"/>
        <v>483</v>
      </c>
      <c r="AM62" s="18">
        <f t="shared" si="40"/>
        <v>10918</v>
      </c>
      <c r="AN62" s="18">
        <f t="shared" si="40"/>
        <v>1150</v>
      </c>
      <c r="AO62" s="18">
        <f t="shared" si="40"/>
        <v>1094</v>
      </c>
      <c r="AP62" s="18">
        <f t="shared" si="40"/>
        <v>5311</v>
      </c>
      <c r="AQ62" s="18">
        <f t="shared" si="40"/>
        <v>657</v>
      </c>
    </row>
    <row r="63" spans="1:43" ht="13.5" customHeight="1" x14ac:dyDescent="0.2">
      <c r="A63" s="34"/>
      <c r="B63" s="2" t="s">
        <v>86</v>
      </c>
      <c r="C63" s="31">
        <f t="shared" ref="C63:C66" si="42">SUM(D63:AK63)</f>
        <v>21988</v>
      </c>
      <c r="D63" s="19">
        <v>31</v>
      </c>
      <c r="E63" s="19">
        <v>391</v>
      </c>
      <c r="F63" s="19">
        <v>418</v>
      </c>
      <c r="G63" s="19">
        <v>414</v>
      </c>
      <c r="H63" s="19">
        <v>414</v>
      </c>
      <c r="I63" s="19">
        <v>412</v>
      </c>
      <c r="J63" s="19">
        <v>416</v>
      </c>
      <c r="K63" s="19">
        <v>415</v>
      </c>
      <c r="L63" s="19">
        <v>414</v>
      </c>
      <c r="M63" s="19">
        <v>414</v>
      </c>
      <c r="N63" s="19">
        <v>412</v>
      </c>
      <c r="O63" s="19">
        <v>413</v>
      </c>
      <c r="P63" s="19">
        <v>413</v>
      </c>
      <c r="Q63" s="19">
        <v>412</v>
      </c>
      <c r="R63" s="19">
        <v>411</v>
      </c>
      <c r="S63" s="19">
        <v>412</v>
      </c>
      <c r="T63" s="19">
        <v>408</v>
      </c>
      <c r="U63" s="19">
        <v>408</v>
      </c>
      <c r="V63" s="19">
        <v>406</v>
      </c>
      <c r="W63" s="19">
        <v>402</v>
      </c>
      <c r="X63" s="19">
        <v>398</v>
      </c>
      <c r="Y63" s="19">
        <v>2071</v>
      </c>
      <c r="Z63" s="19">
        <v>2291</v>
      </c>
      <c r="AA63" s="19">
        <v>2256</v>
      </c>
      <c r="AB63" s="19">
        <v>2158</v>
      </c>
      <c r="AC63" s="19">
        <v>1550</v>
      </c>
      <c r="AD63" s="19">
        <v>1057</v>
      </c>
      <c r="AE63" s="19">
        <v>819</v>
      </c>
      <c r="AF63" s="19">
        <v>628</v>
      </c>
      <c r="AG63" s="19">
        <v>415</v>
      </c>
      <c r="AH63" s="19">
        <v>230</v>
      </c>
      <c r="AI63" s="19">
        <v>146</v>
      </c>
      <c r="AJ63" s="19">
        <v>73</v>
      </c>
      <c r="AK63" s="19">
        <v>60</v>
      </c>
      <c r="AL63" s="19">
        <v>449</v>
      </c>
      <c r="AM63" s="19">
        <v>10053</v>
      </c>
      <c r="AN63" s="19">
        <v>1060</v>
      </c>
      <c r="AO63" s="19">
        <v>1007</v>
      </c>
      <c r="AP63" s="19">
        <v>4890</v>
      </c>
      <c r="AQ63" s="13">
        <v>612</v>
      </c>
    </row>
    <row r="64" spans="1:43" ht="13.5" customHeight="1" x14ac:dyDescent="0.2">
      <c r="A64" s="34"/>
      <c r="B64" s="2" t="s">
        <v>87</v>
      </c>
      <c r="C64" s="31">
        <f t="shared" si="42"/>
        <v>508</v>
      </c>
      <c r="D64" s="19">
        <v>2</v>
      </c>
      <c r="E64" s="19">
        <v>18</v>
      </c>
      <c r="F64" s="19">
        <v>16</v>
      </c>
      <c r="G64" s="19">
        <v>16</v>
      </c>
      <c r="H64" s="19">
        <v>14</v>
      </c>
      <c r="I64" s="19">
        <v>14</v>
      </c>
      <c r="J64" s="19">
        <v>14</v>
      </c>
      <c r="K64" s="19">
        <v>12</v>
      </c>
      <c r="L64" s="19">
        <v>11</v>
      </c>
      <c r="M64" s="19">
        <v>11</v>
      </c>
      <c r="N64" s="19">
        <v>11</v>
      </c>
      <c r="O64" s="19">
        <v>9</v>
      </c>
      <c r="P64" s="19">
        <v>8</v>
      </c>
      <c r="Q64" s="19">
        <v>8</v>
      </c>
      <c r="R64" s="19">
        <v>8</v>
      </c>
      <c r="S64" s="19">
        <v>7</v>
      </c>
      <c r="T64" s="19">
        <v>7</v>
      </c>
      <c r="U64" s="19">
        <v>7</v>
      </c>
      <c r="V64" s="19">
        <v>8</v>
      </c>
      <c r="W64" s="19">
        <v>8</v>
      </c>
      <c r="X64" s="19">
        <v>10</v>
      </c>
      <c r="Y64" s="19">
        <v>45</v>
      </c>
      <c r="Z64" s="19">
        <v>51</v>
      </c>
      <c r="AA64" s="19">
        <v>48</v>
      </c>
      <c r="AB64" s="19">
        <v>22</v>
      </c>
      <c r="AC64" s="19">
        <v>33</v>
      </c>
      <c r="AD64" s="19">
        <v>23</v>
      </c>
      <c r="AE64" s="19">
        <v>19</v>
      </c>
      <c r="AF64" s="19">
        <v>21</v>
      </c>
      <c r="AG64" s="19">
        <v>8</v>
      </c>
      <c r="AH64" s="19">
        <v>6</v>
      </c>
      <c r="AI64" s="19">
        <v>5</v>
      </c>
      <c r="AJ64" s="19">
        <v>4</v>
      </c>
      <c r="AK64" s="19">
        <v>4</v>
      </c>
      <c r="AL64" s="19">
        <v>11</v>
      </c>
      <c r="AM64" s="19">
        <v>341</v>
      </c>
      <c r="AN64" s="19">
        <v>35</v>
      </c>
      <c r="AO64" s="19">
        <v>35</v>
      </c>
      <c r="AP64" s="19">
        <v>166</v>
      </c>
      <c r="AQ64" s="13">
        <v>15</v>
      </c>
    </row>
    <row r="65" spans="1:43" ht="13.5" customHeight="1" x14ac:dyDescent="0.2">
      <c r="A65" s="34"/>
      <c r="B65" s="2" t="s">
        <v>88</v>
      </c>
      <c r="C65" s="31">
        <f t="shared" si="42"/>
        <v>824</v>
      </c>
      <c r="D65" s="19">
        <v>3</v>
      </c>
      <c r="E65" s="19">
        <v>22</v>
      </c>
      <c r="F65" s="19">
        <v>28</v>
      </c>
      <c r="G65" s="19">
        <v>29</v>
      </c>
      <c r="H65" s="19">
        <v>29</v>
      </c>
      <c r="I65" s="19">
        <v>27</v>
      </c>
      <c r="J65" s="19">
        <v>21</v>
      </c>
      <c r="K65" s="19">
        <v>22</v>
      </c>
      <c r="L65" s="19">
        <v>22</v>
      </c>
      <c r="M65" s="19">
        <v>20</v>
      </c>
      <c r="N65" s="19">
        <v>19</v>
      </c>
      <c r="O65" s="19">
        <v>20</v>
      </c>
      <c r="P65" s="19">
        <v>20</v>
      </c>
      <c r="Q65" s="19">
        <v>20</v>
      </c>
      <c r="R65" s="19">
        <v>19</v>
      </c>
      <c r="S65" s="19">
        <v>18</v>
      </c>
      <c r="T65" s="19">
        <v>19</v>
      </c>
      <c r="U65" s="19">
        <v>18</v>
      </c>
      <c r="V65" s="19">
        <v>19</v>
      </c>
      <c r="W65" s="19">
        <v>22</v>
      </c>
      <c r="X65" s="19">
        <v>22</v>
      </c>
      <c r="Y65" s="19">
        <v>68</v>
      </c>
      <c r="Z65" s="19">
        <v>73</v>
      </c>
      <c r="AA65" s="19">
        <v>73</v>
      </c>
      <c r="AB65" s="19">
        <v>24</v>
      </c>
      <c r="AC65" s="19">
        <v>18</v>
      </c>
      <c r="AD65" s="19">
        <v>24</v>
      </c>
      <c r="AE65" s="19">
        <v>19</v>
      </c>
      <c r="AF65" s="19">
        <v>14</v>
      </c>
      <c r="AG65" s="19">
        <v>23</v>
      </c>
      <c r="AH65" s="19">
        <v>17</v>
      </c>
      <c r="AI65" s="19">
        <v>14</v>
      </c>
      <c r="AJ65" s="19">
        <v>9</v>
      </c>
      <c r="AK65" s="19">
        <v>9</v>
      </c>
      <c r="AL65" s="19">
        <v>16</v>
      </c>
      <c r="AM65" s="19">
        <v>347</v>
      </c>
      <c r="AN65" s="19">
        <v>35</v>
      </c>
      <c r="AO65" s="19">
        <v>34</v>
      </c>
      <c r="AP65" s="19">
        <v>170</v>
      </c>
      <c r="AQ65" s="13">
        <v>21</v>
      </c>
    </row>
    <row r="66" spans="1:43" ht="13.5" customHeight="1" x14ac:dyDescent="0.2">
      <c r="A66" s="34"/>
      <c r="B66" s="2" t="s">
        <v>89</v>
      </c>
      <c r="C66" s="31">
        <f t="shared" si="42"/>
        <v>447</v>
      </c>
      <c r="D66" s="19">
        <v>1</v>
      </c>
      <c r="E66" s="19">
        <v>8</v>
      </c>
      <c r="F66" s="19">
        <v>9</v>
      </c>
      <c r="G66" s="19">
        <v>8</v>
      </c>
      <c r="H66" s="19">
        <v>7</v>
      </c>
      <c r="I66" s="19">
        <v>7</v>
      </c>
      <c r="J66" s="19">
        <v>7</v>
      </c>
      <c r="K66" s="19">
        <v>7</v>
      </c>
      <c r="L66" s="19">
        <v>7</v>
      </c>
      <c r="M66" s="19">
        <v>7</v>
      </c>
      <c r="N66" s="19">
        <v>7</v>
      </c>
      <c r="O66" s="19">
        <v>7</v>
      </c>
      <c r="P66" s="19">
        <v>7</v>
      </c>
      <c r="Q66" s="19">
        <v>7</v>
      </c>
      <c r="R66" s="19">
        <v>7</v>
      </c>
      <c r="S66" s="19">
        <v>7</v>
      </c>
      <c r="T66" s="19">
        <v>7</v>
      </c>
      <c r="U66" s="19">
        <v>7</v>
      </c>
      <c r="V66" s="19">
        <v>7</v>
      </c>
      <c r="W66" s="19">
        <v>7</v>
      </c>
      <c r="X66" s="19">
        <v>8</v>
      </c>
      <c r="Y66" s="19">
        <v>46</v>
      </c>
      <c r="Z66" s="19">
        <v>51</v>
      </c>
      <c r="AA66" s="19">
        <v>49</v>
      </c>
      <c r="AB66" s="19">
        <v>47</v>
      </c>
      <c r="AC66" s="19">
        <v>33</v>
      </c>
      <c r="AD66" s="19">
        <v>23</v>
      </c>
      <c r="AE66" s="19">
        <v>18</v>
      </c>
      <c r="AF66" s="19">
        <v>12</v>
      </c>
      <c r="AG66" s="19">
        <v>9</v>
      </c>
      <c r="AH66" s="19">
        <v>5</v>
      </c>
      <c r="AI66" s="19">
        <v>4</v>
      </c>
      <c r="AJ66" s="19">
        <v>2</v>
      </c>
      <c r="AK66" s="19">
        <v>2</v>
      </c>
      <c r="AL66" s="19">
        <v>7</v>
      </c>
      <c r="AM66" s="19">
        <v>177</v>
      </c>
      <c r="AN66" s="19">
        <v>20</v>
      </c>
      <c r="AO66" s="19">
        <v>18</v>
      </c>
      <c r="AP66" s="19">
        <v>85</v>
      </c>
      <c r="AQ66" s="13">
        <v>9</v>
      </c>
    </row>
  </sheetData>
  <mergeCells count="41">
    <mergeCell ref="P5:P6"/>
    <mergeCell ref="Q5:Q6"/>
    <mergeCell ref="R5:R6"/>
    <mergeCell ref="S5:S6"/>
    <mergeCell ref="AG5:AG6"/>
    <mergeCell ref="T5:T6"/>
    <mergeCell ref="U5:U6"/>
    <mergeCell ref="V5:V6"/>
    <mergeCell ref="W5:W6"/>
    <mergeCell ref="X5:X6"/>
    <mergeCell ref="A5:A6"/>
    <mergeCell ref="B5:B6"/>
    <mergeCell ref="C5:C6"/>
    <mergeCell ref="AK5:AK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M5:AM6"/>
    <mergeCell ref="AN5:AP5"/>
    <mergeCell ref="AL5:AL6"/>
    <mergeCell ref="AQ5:AQ6"/>
    <mergeCell ref="Y5:Y6"/>
    <mergeCell ref="Z5:Z6"/>
    <mergeCell ref="AA5:AA6"/>
    <mergeCell ref="AB5:AB6"/>
    <mergeCell ref="AC5:AC6"/>
    <mergeCell ref="AD5:AD6"/>
    <mergeCell ref="AE5:AE6"/>
    <mergeCell ref="AF5:AF6"/>
    <mergeCell ref="AH5:AH6"/>
    <mergeCell ref="AI5:AI6"/>
    <mergeCell ref="AJ5:AJ6"/>
  </mergeCells>
  <pageMargins left="0" right="0" top="0.98425196850393704" bottom="0.39370078740157483" header="0" footer="0"/>
  <pageSetup paperSize="9" scale="53" orientation="landscape" horizontalDpi="300" r:id="rId1"/>
  <ignoredErrors>
    <ignoredError sqref="C11:C13 C26:C29 C14 C15:C25 C30:C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EE.SS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Guillermo Vallenas Ochoa</dc:creator>
  <cp:lastModifiedBy>Tumbes</cp:lastModifiedBy>
  <cp:lastPrinted>2015-08-26T20:35:09Z</cp:lastPrinted>
  <dcterms:created xsi:type="dcterms:W3CDTF">2010-04-20T18:26:19Z</dcterms:created>
  <dcterms:modified xsi:type="dcterms:W3CDTF">2016-05-02T15:31:43Z</dcterms:modified>
</cp:coreProperties>
</file>