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165" windowHeight="4995" tabRatio="601" activeTab="0"/>
  </bookViews>
  <sheets>
    <sheet name="Poblacion 2005" sheetId="1" r:id="rId1"/>
    <sheet name="Hoja1" sheetId="2" state="hidden" r:id="rId2"/>
  </sheets>
  <definedNames>
    <definedName name="_xlnm.Print_Area" localSheetId="0">'Poblacion 2005'!$A$1:$AU$77</definedName>
  </definedNames>
  <calcPr fullCalcOnLoad="1"/>
</workbook>
</file>

<file path=xl/sharedStrings.xml><?xml version="1.0" encoding="utf-8"?>
<sst xmlns="http://schemas.openxmlformats.org/spreadsheetml/2006/main" count="423" uniqueCount="103">
  <si>
    <t>DEPARTAMENTO</t>
  </si>
  <si>
    <t>TOTAL</t>
  </si>
  <si>
    <t>POBLACION FEMENINA</t>
  </si>
  <si>
    <t>PROVINCIAS,  DISTRITOS Y</t>
  </si>
  <si>
    <t>&lt; 1 AÑO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</si>
  <si>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</si>
  <si>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</si>
  <si>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</si>
  <si>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</si>
  <si>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</si>
  <si>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</si>
  <si>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</si>
  <si>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</si>
  <si>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</si>
  <si>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MEF</t>
  </si>
  <si>
    <t>ESTABLECIMIENTOS</t>
  </si>
  <si>
    <t>RN</t>
  </si>
  <si>
    <t>1M-11M</t>
  </si>
  <si>
    <t>AÑO</t>
  </si>
  <si>
    <t>AÑOS</t>
  </si>
  <si>
    <t>1-4 AÑOS</t>
  </si>
  <si>
    <t>5-9 AÑOS</t>
  </si>
  <si>
    <t>10-14 AÑOS</t>
  </si>
  <si>
    <t>15- 19 AÑOS</t>
  </si>
  <si>
    <t>15 - 49</t>
  </si>
  <si>
    <t>PROV. TUMBES</t>
  </si>
  <si>
    <t>DIST.   TUMBES</t>
  </si>
  <si>
    <t>C.S. Pampa Grande</t>
  </si>
  <si>
    <t>P.S. Puerto Pizarro</t>
  </si>
  <si>
    <t>P.S. Andrés Araujo</t>
  </si>
  <si>
    <t>DIST. CORRALES</t>
  </si>
  <si>
    <t>C.S. Corrales</t>
  </si>
  <si>
    <t>P.S. San Isidro</t>
  </si>
  <si>
    <t>P.S. Malval</t>
  </si>
  <si>
    <t>DIST. SAN JUAN DE LA V.</t>
  </si>
  <si>
    <t>P.S. Cerro Blanco</t>
  </si>
  <si>
    <t>P.S. Garbanzal</t>
  </si>
  <si>
    <t>DIST. SAN JACINTO</t>
  </si>
  <si>
    <t>C.S. San Jacinto</t>
  </si>
  <si>
    <t>P.S. Rica Playa</t>
  </si>
  <si>
    <t>P.S. Vaquería</t>
  </si>
  <si>
    <t>P.S. Casa Blanqueada</t>
  </si>
  <si>
    <t>P.S. Oidor</t>
  </si>
  <si>
    <t>DIST. LA CRUZ</t>
  </si>
  <si>
    <t>C.S. La Cruz</t>
  </si>
  <si>
    <t>DIST. PAMPAS DE HOSPITAL</t>
  </si>
  <si>
    <t>C.S. Pampas de Hospital</t>
  </si>
  <si>
    <t>P.S. Cabuyal</t>
  </si>
  <si>
    <t>P.S. Cruz Blanca</t>
  </si>
  <si>
    <t>PROV. CONT. VILLAR</t>
  </si>
  <si>
    <t>DIST. ZORRITOS</t>
  </si>
  <si>
    <t>C.S. Zorritos</t>
  </si>
  <si>
    <t>P.S. Grau</t>
  </si>
  <si>
    <t>P.S. Acapulco</t>
  </si>
  <si>
    <t>P.S. Cancas</t>
  </si>
  <si>
    <t>P.S. Bocapán</t>
  </si>
  <si>
    <t>DIST. CASITAS</t>
  </si>
  <si>
    <t>C.S. Cañaveral</t>
  </si>
  <si>
    <t>P.S. La Choza</t>
  </si>
  <si>
    <t>P.S. Trigal</t>
  </si>
  <si>
    <t>PROV. ZARUMILLA</t>
  </si>
  <si>
    <t>DIST. ZARUMILLA</t>
  </si>
  <si>
    <t>C.S. Zarumilla</t>
  </si>
  <si>
    <t>DIST. MATAPALO</t>
  </si>
  <si>
    <t>C.S. Matapalo</t>
  </si>
  <si>
    <t>DIST. PAPAYAL</t>
  </si>
  <si>
    <t>C.S. Papayal</t>
  </si>
  <si>
    <t>P.S. Uña de Gato</t>
  </si>
  <si>
    <t>P.S. La Palma</t>
  </si>
  <si>
    <t>P.S. Lechugal</t>
  </si>
  <si>
    <t>P.S. El Porvenir</t>
  </si>
  <si>
    <t>DIST. AGUAS VERDES</t>
  </si>
  <si>
    <t>C.S. Aguas Verdes</t>
  </si>
  <si>
    <t>P.S. Pocitos</t>
  </si>
  <si>
    <t>P.S. La Curva</t>
  </si>
  <si>
    <t>P.S. Cuchareta Baja</t>
  </si>
  <si>
    <t>P.S. Loma Saavedra</t>
  </si>
  <si>
    <t>Hospital de Apoyo "JAMO"</t>
  </si>
  <si>
    <t>GEST.</t>
  </si>
  <si>
    <t>NAC.</t>
  </si>
  <si>
    <t>C.S. San Juan de la Virgen</t>
  </si>
  <si>
    <t>DPTO. TUMBES</t>
  </si>
  <si>
    <t>P.S. Barrancos.</t>
  </si>
  <si>
    <t>OFICINA DE ESTADISTICA E INFORMATICA</t>
  </si>
  <si>
    <t>G  R  U  P  O  S     D  E     E  D  A  D</t>
  </si>
  <si>
    <t>P.S. Pajaritos</t>
  </si>
  <si>
    <t>P.S. Capitan Hoyle</t>
  </si>
  <si>
    <t xml:space="preserve">OFICINA  DE  ESTADISTICA  E  INFORMATICA </t>
  </si>
  <si>
    <t>65 -   69</t>
  </si>
  <si>
    <t>70 -   74</t>
  </si>
  <si>
    <t>75 -   79</t>
  </si>
  <si>
    <t>80  y  +</t>
  </si>
  <si>
    <t>16 - 20</t>
  </si>
  <si>
    <t>20- 59 AÑOS</t>
  </si>
  <si>
    <t>60 a MAS</t>
  </si>
  <si>
    <t xml:space="preserve">POBLACION TOTAL MINSA  2005 </t>
  </si>
  <si>
    <t>POBLACIÓN ESTIMADA POR ESTABLECIMIENTOS DE SALUD AÑO 2005</t>
  </si>
  <si>
    <t xml:space="preserve">R E G I Ó N   D E   S A L U D   T U M B E S </t>
  </si>
  <si>
    <t>MICRO RED ZARUMLLA</t>
  </si>
  <si>
    <t>MICRO RED ZORRITOS</t>
  </si>
  <si>
    <t>MICRO RED PAMPA GRANDE</t>
  </si>
  <si>
    <t>ESTAB. DE PAMPA GRANDE</t>
  </si>
  <si>
    <t>MICRO RED CORRALES</t>
  </si>
</sst>
</file>

<file path=xl/styles.xml><?xml version="1.0" encoding="utf-8"?>
<styleSheet xmlns="http://schemas.openxmlformats.org/spreadsheetml/2006/main">
  <numFmts count="3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&quot;S/.&quot;\ * #,##0.00_);_(&quot;S/.&quot;\ * \(#,##0.00\);_(&quot;S/.&quot;\ * &quot;-&quot;??_);_(@_)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mmmm\ d\,\ yyyy"/>
    <numFmt numFmtId="191" formatCode="0.00000"/>
    <numFmt numFmtId="192" formatCode="_-* #,##0\ _P_t_s_-;\-* #,##0\ _P_t_s_-;_-* &quot;-&quot;??\ _P_t_s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0"/>
    </font>
    <font>
      <b/>
      <sz val="10"/>
      <color indexed="10"/>
      <name val="Century Gothic"/>
      <family val="2"/>
    </font>
    <font>
      <sz val="10"/>
      <color indexed="10"/>
      <name val="Century Gothic"/>
      <family val="2"/>
    </font>
    <font>
      <b/>
      <sz val="10"/>
      <color indexed="56"/>
      <name val="Century Gothic"/>
      <family val="2"/>
    </font>
    <font>
      <sz val="10"/>
      <color indexed="56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Continuous"/>
    </xf>
    <xf numFmtId="0" fontId="5" fillId="33" borderId="11" xfId="0" applyFont="1" applyFill="1" applyBorder="1" applyAlignment="1">
      <alignment horizontal="centerContinuous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3" fontId="5" fillId="33" borderId="16" xfId="0" applyNumberFormat="1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33" borderId="19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190" fontId="4" fillId="0" borderId="0" xfId="0" applyNumberFormat="1" applyFont="1" applyFill="1" applyAlignment="1">
      <alignment/>
    </xf>
    <xf numFmtId="1" fontId="5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5" fillId="0" borderId="14" xfId="0" applyNumberFormat="1" applyFont="1" applyFill="1" applyBorder="1" applyAlignment="1">
      <alignment horizontal="center"/>
    </xf>
    <xf numFmtId="192" fontId="5" fillId="0" borderId="12" xfId="46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33" borderId="12" xfId="0" applyFont="1" applyFill="1" applyBorder="1" applyAlignment="1">
      <alignment horizontal="centerContinuous"/>
    </xf>
    <xf numFmtId="16" fontId="5" fillId="33" borderId="17" xfId="0" applyNumberFormat="1" applyFont="1" applyFill="1" applyBorder="1" applyAlignment="1">
      <alignment horizontal="centerContinuous"/>
    </xf>
    <xf numFmtId="3" fontId="5" fillId="0" borderId="15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91" fontId="5" fillId="0" borderId="17" xfId="0" applyNumberFormat="1" applyFont="1" applyFill="1" applyBorder="1" applyAlignment="1">
      <alignment horizontal="center"/>
    </xf>
    <xf numFmtId="191" fontId="5" fillId="0" borderId="12" xfId="0" applyNumberFormat="1" applyFont="1" applyFill="1" applyBorder="1" applyAlignment="1">
      <alignment/>
    </xf>
    <xf numFmtId="191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 wrapText="1"/>
    </xf>
    <xf numFmtId="3" fontId="5" fillId="34" borderId="16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33" borderId="12" xfId="0" applyFont="1" applyFill="1" applyBorder="1" applyAlignment="1">
      <alignment horizontal="centerContinuous"/>
    </xf>
    <xf numFmtId="16" fontId="7" fillId="33" borderId="17" xfId="0" applyNumberFormat="1" applyFont="1" applyFill="1" applyBorder="1" applyAlignment="1">
      <alignment horizontal="centerContinuous"/>
    </xf>
    <xf numFmtId="1" fontId="7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191" fontId="7" fillId="0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192" fontId="7" fillId="0" borderId="12" xfId="46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5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16" xfId="0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/>
    </xf>
    <xf numFmtId="0" fontId="5" fillId="33" borderId="16" xfId="0" applyNumberFormat="1" applyFont="1" applyFill="1" applyBorder="1" applyAlignment="1">
      <alignment/>
    </xf>
    <xf numFmtId="3" fontId="5" fillId="35" borderId="16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190" fontId="4" fillId="0" borderId="0" xfId="0" applyNumberFormat="1" applyFont="1" applyFill="1" applyBorder="1" applyAlignment="1">
      <alignment horizontal="center"/>
    </xf>
    <xf numFmtId="190" fontId="4" fillId="0" borderId="20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7"/>
  <sheetViews>
    <sheetView tabSelected="1" zoomScalePageLayoutView="0" workbookViewId="0" topLeftCell="A6">
      <pane xSplit="1" ySplit="7" topLeftCell="B13" activePane="bottomRight" state="frozen"/>
      <selection pane="topLeft" activeCell="A6" sqref="A6"/>
      <selection pane="topRight" activeCell="B6" sqref="B6"/>
      <selection pane="bottomLeft" activeCell="A13" sqref="A13"/>
      <selection pane="bottomRight" activeCell="J66" sqref="J66"/>
    </sheetView>
  </sheetViews>
  <sheetFormatPr defaultColWidth="11.421875" defaultRowHeight="12.75"/>
  <cols>
    <col min="1" max="1" width="24.7109375" style="22" customWidth="1"/>
    <col min="2" max="2" width="12.7109375" style="22" customWidth="1"/>
    <col min="3" max="3" width="5.421875" style="22" customWidth="1"/>
    <col min="4" max="4" width="8.140625" style="22" customWidth="1"/>
    <col min="5" max="5" width="7.00390625" style="37" customWidth="1"/>
    <col min="6" max="6" width="5.57421875" style="22" customWidth="1"/>
    <col min="7" max="9" width="6.421875" style="22" customWidth="1"/>
    <col min="10" max="10" width="9.7109375" style="22" customWidth="1"/>
    <col min="11" max="15" width="6.421875" style="22" customWidth="1"/>
    <col min="16" max="16" width="8.421875" style="22" customWidth="1"/>
    <col min="17" max="21" width="6.421875" style="22" customWidth="1"/>
    <col min="22" max="22" width="9.140625" style="22" customWidth="1"/>
    <col min="23" max="27" width="6.421875" style="22" customWidth="1"/>
    <col min="28" max="28" width="10.421875" style="22" customWidth="1"/>
    <col min="29" max="33" width="6.57421875" style="22" customWidth="1"/>
    <col min="34" max="35" width="6.421875" style="22" customWidth="1"/>
    <col min="36" max="36" width="7.00390625" style="22" customWidth="1"/>
    <col min="37" max="37" width="9.00390625" style="22" customWidth="1"/>
    <col min="38" max="38" width="6.421875" style="22" customWidth="1"/>
    <col min="39" max="41" width="8.00390625" style="22" customWidth="1"/>
    <col min="42" max="42" width="7.57421875" style="22" customWidth="1"/>
    <col min="43" max="43" width="9.57421875" style="22" customWidth="1"/>
    <col min="44" max="45" width="6.8515625" style="22" customWidth="1"/>
    <col min="46" max="46" width="6.00390625" style="22" customWidth="1"/>
    <col min="47" max="47" width="5.8515625" style="22" customWidth="1"/>
    <col min="48" max="16384" width="11.421875" style="22" customWidth="1"/>
  </cols>
  <sheetData>
    <row r="1" spans="1:47" ht="20.25" customHeight="1">
      <c r="A1" s="90" t="s">
        <v>96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</row>
    <row r="2" spans="1:47" ht="15.75" customHeight="1">
      <c r="A2" s="90" t="s">
        <v>97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</row>
    <row r="3" spans="1:47" ht="19.5" customHeight="1">
      <c r="A3" s="90" t="s">
        <v>83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</row>
    <row r="4" spans="1:47" ht="19.5" customHeight="1">
      <c r="A4" s="23"/>
      <c r="B4" s="23"/>
      <c r="C4" s="23"/>
      <c r="D4" s="23"/>
      <c r="E4" s="23"/>
      <c r="F4" s="23"/>
      <c r="G4" s="23"/>
      <c r="H4" s="23"/>
      <c r="I4" s="91"/>
      <c r="J4" s="91"/>
      <c r="K4" s="23"/>
      <c r="L4" s="23"/>
      <c r="M4" s="23"/>
      <c r="N4" s="23"/>
      <c r="O4" s="23"/>
      <c r="P4" s="23"/>
      <c r="Q4" s="23"/>
      <c r="R4" s="23"/>
      <c r="S4" s="23"/>
      <c r="T4" s="91"/>
      <c r="U4" s="91"/>
      <c r="V4" s="91"/>
      <c r="W4" s="24"/>
      <c r="X4" s="24"/>
      <c r="Y4" s="24"/>
      <c r="Z4" s="24"/>
      <c r="AA4" s="91"/>
      <c r="AB4" s="91"/>
      <c r="AC4" s="53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91"/>
      <c r="AS4" s="91"/>
      <c r="AT4" s="91"/>
      <c r="AU4" s="91"/>
    </row>
    <row r="5" spans="8:47" ht="14.25" thickBot="1">
      <c r="H5" s="25"/>
      <c r="I5" s="92"/>
      <c r="J5" s="92"/>
      <c r="T5" s="92"/>
      <c r="U5" s="92"/>
      <c r="V5" s="92"/>
      <c r="AA5" s="92"/>
      <c r="AB5" s="92"/>
      <c r="AR5" s="92"/>
      <c r="AS5" s="92"/>
      <c r="AT5" s="92"/>
      <c r="AU5" s="92"/>
    </row>
    <row r="6" spans="1:47" ht="20.25" customHeight="1" thickBot="1">
      <c r="A6" s="6" t="s">
        <v>0</v>
      </c>
      <c r="B6" s="99" t="s">
        <v>95</v>
      </c>
      <c r="C6" s="93" t="s">
        <v>84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5"/>
      <c r="AR6" s="96" t="s">
        <v>2</v>
      </c>
      <c r="AS6" s="97"/>
      <c r="AT6" s="97"/>
      <c r="AU6" s="98"/>
    </row>
    <row r="7" spans="1:47" ht="14.25" customHeight="1" thickBot="1">
      <c r="A7" s="3" t="s">
        <v>3</v>
      </c>
      <c r="B7" s="100"/>
      <c r="C7" s="1" t="s">
        <v>4</v>
      </c>
      <c r="D7" s="2"/>
      <c r="E7" s="3" t="s">
        <v>1</v>
      </c>
      <c r="F7" s="3">
        <v>1</v>
      </c>
      <c r="G7" s="3">
        <v>2</v>
      </c>
      <c r="H7" s="3">
        <v>3</v>
      </c>
      <c r="I7" s="3">
        <v>4</v>
      </c>
      <c r="J7" s="6" t="s">
        <v>1</v>
      </c>
      <c r="K7" s="3">
        <v>5</v>
      </c>
      <c r="L7" s="4">
        <v>6</v>
      </c>
      <c r="M7" s="3">
        <v>7</v>
      </c>
      <c r="N7" s="3">
        <v>8</v>
      </c>
      <c r="O7" s="3">
        <v>9</v>
      </c>
      <c r="P7" s="38" t="s">
        <v>1</v>
      </c>
      <c r="Q7" s="3">
        <v>10</v>
      </c>
      <c r="R7" s="3">
        <v>11</v>
      </c>
      <c r="S7" s="3">
        <v>12</v>
      </c>
      <c r="T7" s="3">
        <v>13</v>
      </c>
      <c r="U7" s="5">
        <v>14</v>
      </c>
      <c r="V7" s="3" t="s">
        <v>1</v>
      </c>
      <c r="W7" s="6">
        <v>15</v>
      </c>
      <c r="X7" s="6">
        <v>16</v>
      </c>
      <c r="Y7" s="6">
        <v>17</v>
      </c>
      <c r="Z7" s="6">
        <v>18</v>
      </c>
      <c r="AA7" s="6">
        <v>19</v>
      </c>
      <c r="AB7" s="6" t="s">
        <v>1</v>
      </c>
      <c r="AC7" s="4" t="s">
        <v>5</v>
      </c>
      <c r="AD7" s="3" t="s">
        <v>6</v>
      </c>
      <c r="AE7" s="3" t="s">
        <v>7</v>
      </c>
      <c r="AF7" s="3" t="s">
        <v>8</v>
      </c>
      <c r="AG7" s="3" t="s">
        <v>9</v>
      </c>
      <c r="AH7" s="3" t="s">
        <v>10</v>
      </c>
      <c r="AI7" s="3" t="s">
        <v>11</v>
      </c>
      <c r="AJ7" s="3" t="s">
        <v>12</v>
      </c>
      <c r="AK7" s="6" t="s">
        <v>1</v>
      </c>
      <c r="AL7" s="3" t="s">
        <v>13</v>
      </c>
      <c r="AM7" s="7" t="s">
        <v>88</v>
      </c>
      <c r="AN7" s="7" t="s">
        <v>89</v>
      </c>
      <c r="AO7" s="7" t="s">
        <v>90</v>
      </c>
      <c r="AP7" s="7" t="s">
        <v>91</v>
      </c>
      <c r="AQ7" s="6" t="s">
        <v>1</v>
      </c>
      <c r="AR7" s="3" t="s">
        <v>14</v>
      </c>
      <c r="AS7" s="3" t="s">
        <v>14</v>
      </c>
      <c r="AT7" s="8"/>
      <c r="AU7" s="8"/>
    </row>
    <row r="8" spans="1:47" ht="15.75" customHeight="1" thickBot="1">
      <c r="A8" s="10" t="s">
        <v>15</v>
      </c>
      <c r="B8" s="101"/>
      <c r="C8" s="9" t="s">
        <v>16</v>
      </c>
      <c r="D8" s="9" t="s">
        <v>17</v>
      </c>
      <c r="E8" s="10" t="s">
        <v>4</v>
      </c>
      <c r="F8" s="10" t="s">
        <v>18</v>
      </c>
      <c r="G8" s="10" t="s">
        <v>19</v>
      </c>
      <c r="H8" s="10" t="s">
        <v>19</v>
      </c>
      <c r="I8" s="10" t="s">
        <v>19</v>
      </c>
      <c r="J8" s="10" t="s">
        <v>20</v>
      </c>
      <c r="K8" s="10" t="s">
        <v>19</v>
      </c>
      <c r="L8" s="11" t="s">
        <v>19</v>
      </c>
      <c r="M8" s="10" t="s">
        <v>19</v>
      </c>
      <c r="N8" s="10" t="s">
        <v>19</v>
      </c>
      <c r="O8" s="10" t="s">
        <v>19</v>
      </c>
      <c r="P8" s="39" t="s">
        <v>21</v>
      </c>
      <c r="Q8" s="10" t="s">
        <v>19</v>
      </c>
      <c r="R8" s="10" t="s">
        <v>19</v>
      </c>
      <c r="S8" s="10" t="s">
        <v>19</v>
      </c>
      <c r="T8" s="10" t="s">
        <v>19</v>
      </c>
      <c r="U8" s="12" t="s">
        <v>19</v>
      </c>
      <c r="V8" s="10" t="s">
        <v>22</v>
      </c>
      <c r="W8" s="10" t="s">
        <v>19</v>
      </c>
      <c r="X8" s="10" t="s">
        <v>19</v>
      </c>
      <c r="Y8" s="10" t="s">
        <v>19</v>
      </c>
      <c r="Z8" s="10" t="s">
        <v>19</v>
      </c>
      <c r="AA8" s="10" t="s">
        <v>19</v>
      </c>
      <c r="AB8" s="10" t="s">
        <v>23</v>
      </c>
      <c r="AC8" s="11" t="s">
        <v>19</v>
      </c>
      <c r="AD8" s="10" t="s">
        <v>19</v>
      </c>
      <c r="AE8" s="10" t="s">
        <v>19</v>
      </c>
      <c r="AF8" s="10" t="s">
        <v>19</v>
      </c>
      <c r="AG8" s="10" t="s">
        <v>19</v>
      </c>
      <c r="AH8" s="10" t="s">
        <v>19</v>
      </c>
      <c r="AI8" s="10" t="s">
        <v>19</v>
      </c>
      <c r="AJ8" s="10" t="s">
        <v>19</v>
      </c>
      <c r="AK8" s="10" t="s">
        <v>93</v>
      </c>
      <c r="AL8" s="10" t="s">
        <v>19</v>
      </c>
      <c r="AM8" s="10" t="s">
        <v>19</v>
      </c>
      <c r="AN8" s="10" t="s">
        <v>19</v>
      </c>
      <c r="AO8" s="10" t="s">
        <v>19</v>
      </c>
      <c r="AP8" s="10" t="s">
        <v>19</v>
      </c>
      <c r="AQ8" s="10" t="s">
        <v>94</v>
      </c>
      <c r="AR8" s="10" t="s">
        <v>92</v>
      </c>
      <c r="AS8" s="10" t="s">
        <v>24</v>
      </c>
      <c r="AT8" s="10" t="s">
        <v>78</v>
      </c>
      <c r="AU8" s="10" t="s">
        <v>79</v>
      </c>
    </row>
    <row r="9" spans="2:47" ht="6" customHeight="1" thickBot="1">
      <c r="B9" s="17"/>
      <c r="C9" s="26"/>
      <c r="D9" s="27"/>
      <c r="E9" s="41"/>
      <c r="F9" s="26"/>
      <c r="G9" s="26"/>
      <c r="H9" s="26"/>
      <c r="I9" s="26"/>
      <c r="J9" s="26"/>
      <c r="K9" s="13"/>
      <c r="L9" s="14"/>
      <c r="M9" s="13"/>
      <c r="N9" s="13"/>
      <c r="O9" s="13"/>
      <c r="P9" s="42"/>
      <c r="Q9" s="13"/>
      <c r="R9" s="13"/>
      <c r="S9" s="13"/>
      <c r="T9" s="13"/>
      <c r="U9" s="28"/>
      <c r="V9" s="13"/>
      <c r="W9" s="40"/>
      <c r="X9" s="13"/>
      <c r="Y9" s="13"/>
      <c r="Z9" s="13"/>
      <c r="AA9" s="13"/>
      <c r="AB9" s="42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43"/>
      <c r="AS9" s="43"/>
      <c r="AT9" s="43"/>
      <c r="AU9" s="43"/>
    </row>
    <row r="10" spans="1:47" ht="19.5" customHeight="1" thickBot="1">
      <c r="A10" s="9" t="s">
        <v>81</v>
      </c>
      <c r="B10" s="15">
        <f>+B11+B44+B58</f>
        <v>215634.48005935017</v>
      </c>
      <c r="C10" s="15">
        <v>357.66820222120896</v>
      </c>
      <c r="D10" s="15">
        <v>4255.613422280338</v>
      </c>
      <c r="E10" s="15">
        <v>4582.401947076567</v>
      </c>
      <c r="F10" s="15">
        <v>4578.999999999496</v>
      </c>
      <c r="G10" s="15">
        <v>4621</v>
      </c>
      <c r="H10" s="15">
        <v>4661.1331230591</v>
      </c>
      <c r="I10" s="15">
        <v>4698.4262808751</v>
      </c>
      <c r="J10" s="15">
        <v>18559</v>
      </c>
      <c r="K10" s="15">
        <v>4724.165006778099</v>
      </c>
      <c r="L10" s="16">
        <v>4746.694650771513</v>
      </c>
      <c r="M10" s="15">
        <v>4766.21353839695</v>
      </c>
      <c r="N10" s="15">
        <v>4782.68937313684</v>
      </c>
      <c r="O10" s="15">
        <v>4796.438907006078</v>
      </c>
      <c r="P10" s="15">
        <v>23816.285164968027</v>
      </c>
      <c r="Q10" s="15">
        <v>4805.381382412111</v>
      </c>
      <c r="R10" s="15">
        <v>4806.11293899773</v>
      </c>
      <c r="S10" s="15">
        <v>4811</v>
      </c>
      <c r="T10" s="15">
        <v>4823.968264775729</v>
      </c>
      <c r="U10" s="18">
        <v>4839.032909447058</v>
      </c>
      <c r="V10" s="15">
        <v>24085.495495632626</v>
      </c>
      <c r="W10" s="15">
        <v>4847.181316571405</v>
      </c>
      <c r="X10" s="15">
        <v>4853.3463119219905</v>
      </c>
      <c r="Y10" s="15">
        <v>4833.800979477439</v>
      </c>
      <c r="Z10" s="15">
        <v>4779.949046463693</v>
      </c>
      <c r="AA10" s="15">
        <v>4701.037945198397</v>
      </c>
      <c r="AB10" s="15">
        <v>24015.315599632922</v>
      </c>
      <c r="AC10" s="15">
        <v>22259.45541837617</v>
      </c>
      <c r="AD10" s="15">
        <v>20181</v>
      </c>
      <c r="AE10" s="15">
        <v>17792</v>
      </c>
      <c r="AF10" s="15">
        <v>14994</v>
      </c>
      <c r="AG10" s="15">
        <v>11585</v>
      </c>
      <c r="AH10" s="15">
        <v>8611</v>
      </c>
      <c r="AI10" s="15">
        <v>6784</v>
      </c>
      <c r="AJ10" s="15">
        <v>5449</v>
      </c>
      <c r="AK10" s="15">
        <v>107655.45541837616</v>
      </c>
      <c r="AL10" s="15">
        <v>4260.9287790705</v>
      </c>
      <c r="AM10" s="15">
        <v>3232.1017441866</v>
      </c>
      <c r="AN10" s="15">
        <v>2384.1546717</v>
      </c>
      <c r="AO10" s="15">
        <v>1610.57756</v>
      </c>
      <c r="AP10" s="15">
        <v>1435.2222222258</v>
      </c>
      <c r="AQ10" s="15">
        <v>12922.9849771829</v>
      </c>
      <c r="AR10" s="15">
        <v>11113</v>
      </c>
      <c r="AS10" s="15">
        <v>57984.49169827641</v>
      </c>
      <c r="AT10" s="15">
        <v>5733.17418131159</v>
      </c>
      <c r="AU10" s="15">
        <v>4781.920480183964</v>
      </c>
    </row>
    <row r="11" spans="1:47" ht="19.5" customHeight="1" thickBot="1">
      <c r="A11" s="9" t="s">
        <v>25</v>
      </c>
      <c r="B11" s="15">
        <v>156243.48005935017</v>
      </c>
      <c r="C11" s="15">
        <v>259.60774761626686</v>
      </c>
      <c r="D11" s="15">
        <v>3061.311739288445</v>
      </c>
      <c r="E11" s="15">
        <v>3319.9645814991036</v>
      </c>
      <c r="F11" s="15">
        <v>3318</v>
      </c>
      <c r="G11" s="15">
        <v>3349</v>
      </c>
      <c r="H11" s="15">
        <v>3377.0484496116</v>
      </c>
      <c r="I11" s="15">
        <v>3404</v>
      </c>
      <c r="J11" s="15">
        <v>13448</v>
      </c>
      <c r="K11" s="15">
        <v>3423.26018236094</v>
      </c>
      <c r="L11" s="16">
        <v>3439.3872625422</v>
      </c>
      <c r="M11" s="15">
        <f>+M12+M17+M21+M25+M32+M34</f>
        <v>3453.2550424015</v>
      </c>
      <c r="N11" s="15">
        <v>3465.6488169376</v>
      </c>
      <c r="O11" s="15">
        <v>3475.0983303532</v>
      </c>
      <c r="P11" s="15">
        <f>+P12+P32+P34+P25+P21+P17</f>
        <v>17256.306550968002</v>
      </c>
      <c r="Q11" s="15">
        <v>3482</v>
      </c>
      <c r="R11" s="15">
        <v>3482</v>
      </c>
      <c r="S11" s="15">
        <v>3486</v>
      </c>
      <c r="T11" s="15">
        <v>3495</v>
      </c>
      <c r="U11" s="18">
        <v>3506</v>
      </c>
      <c r="V11" s="15">
        <v>17451</v>
      </c>
      <c r="W11" s="15">
        <v>3512.1599946098004</v>
      </c>
      <c r="X11" s="15">
        <v>3516</v>
      </c>
      <c r="Y11" s="15">
        <v>3502.9676214208</v>
      </c>
      <c r="Z11" s="15">
        <v>3462.6004489332</v>
      </c>
      <c r="AA11" s="15">
        <v>3405.7807030193803</v>
      </c>
      <c r="AB11" s="15">
        <v>17399.508767983178</v>
      </c>
      <c r="AC11" s="15">
        <v>16127.45541837864</v>
      </c>
      <c r="AD11" s="15">
        <v>14624</v>
      </c>
      <c r="AE11" s="15">
        <v>12893</v>
      </c>
      <c r="AF11" s="15">
        <v>10864</v>
      </c>
      <c r="AG11" s="15">
        <v>8394</v>
      </c>
      <c r="AH11" s="15">
        <v>6239</v>
      </c>
      <c r="AI11" s="15">
        <v>4917</v>
      </c>
      <c r="AJ11" s="15">
        <v>3948</v>
      </c>
      <c r="AK11" s="15">
        <v>78006.45541837864</v>
      </c>
      <c r="AL11" s="15">
        <v>3086.9287790705002</v>
      </c>
      <c r="AM11" s="15">
        <v>2340.1017441866</v>
      </c>
      <c r="AN11" s="15">
        <v>1726.1546717</v>
      </c>
      <c r="AO11" s="15">
        <v>1168.57756</v>
      </c>
      <c r="AP11" s="15">
        <v>1040.2222222258</v>
      </c>
      <c r="AQ11" s="15">
        <v>9361.9849771829</v>
      </c>
      <c r="AR11" s="15">
        <v>8052</v>
      </c>
      <c r="AS11" s="15">
        <v>42014</v>
      </c>
      <c r="AT11" s="15">
        <v>4154</v>
      </c>
      <c r="AU11" s="15">
        <v>3465.0011223284</v>
      </c>
    </row>
    <row r="12" spans="1:47" ht="19.5" customHeight="1" thickBot="1">
      <c r="A12" s="9" t="s">
        <v>26</v>
      </c>
      <c r="B12" s="15">
        <v>104043.88291</v>
      </c>
      <c r="C12" s="15">
        <v>174</v>
      </c>
      <c r="D12" s="15">
        <v>2037</v>
      </c>
      <c r="E12" s="15">
        <v>2211</v>
      </c>
      <c r="F12" s="15">
        <v>2209</v>
      </c>
      <c r="G12" s="15">
        <v>2230</v>
      </c>
      <c r="H12" s="15">
        <v>2249</v>
      </c>
      <c r="I12" s="15">
        <v>2267</v>
      </c>
      <c r="J12" s="15">
        <v>8955</v>
      </c>
      <c r="K12" s="15">
        <v>2279</v>
      </c>
      <c r="L12" s="16">
        <v>2290</v>
      </c>
      <c r="M12" s="15">
        <v>2299</v>
      </c>
      <c r="N12" s="15">
        <v>2308</v>
      </c>
      <c r="O12" s="15">
        <v>2314</v>
      </c>
      <c r="P12" s="15">
        <v>11490</v>
      </c>
      <c r="Q12" s="15">
        <v>2319</v>
      </c>
      <c r="R12" s="15">
        <v>2319</v>
      </c>
      <c r="S12" s="15">
        <v>2321</v>
      </c>
      <c r="T12" s="15">
        <v>2327</v>
      </c>
      <c r="U12" s="18">
        <v>2335</v>
      </c>
      <c r="V12" s="15">
        <v>11621</v>
      </c>
      <c r="W12" s="15">
        <v>2338</v>
      </c>
      <c r="X12" s="15">
        <v>2340</v>
      </c>
      <c r="Y12" s="15">
        <v>2333</v>
      </c>
      <c r="Z12" s="15">
        <v>2305</v>
      </c>
      <c r="AA12" s="15">
        <v>2268</v>
      </c>
      <c r="AB12" s="44">
        <v>11584</v>
      </c>
      <c r="AC12" s="15">
        <v>10741</v>
      </c>
      <c r="AD12" s="15">
        <v>9738</v>
      </c>
      <c r="AE12" s="15">
        <v>8586</v>
      </c>
      <c r="AF12" s="15">
        <v>7236</v>
      </c>
      <c r="AG12" s="15">
        <v>5589</v>
      </c>
      <c r="AH12" s="15">
        <v>4154</v>
      </c>
      <c r="AI12" s="15">
        <v>3275</v>
      </c>
      <c r="AJ12" s="15">
        <v>2628</v>
      </c>
      <c r="AK12" s="44">
        <v>51947</v>
      </c>
      <c r="AL12" s="15">
        <v>2056</v>
      </c>
      <c r="AM12" s="15">
        <v>1558</v>
      </c>
      <c r="AN12" s="15">
        <v>1150.30535</v>
      </c>
      <c r="AO12" s="15">
        <v>779.57756</v>
      </c>
      <c r="AP12" s="15">
        <v>692</v>
      </c>
      <c r="AQ12" s="15">
        <v>6235.88291</v>
      </c>
      <c r="AR12" s="15">
        <v>5362</v>
      </c>
      <c r="AS12" s="15">
        <v>27977</v>
      </c>
      <c r="AT12" s="15">
        <v>2766</v>
      </c>
      <c r="AU12" s="15">
        <v>2307</v>
      </c>
    </row>
    <row r="13" spans="1:47" ht="19.5" customHeight="1">
      <c r="A13" s="30" t="s">
        <v>77</v>
      </c>
      <c r="B13" s="45">
        <v>55615.57756</v>
      </c>
      <c r="C13" s="19">
        <v>89</v>
      </c>
      <c r="D13" s="19">
        <v>1061</v>
      </c>
      <c r="E13" s="45">
        <v>1150</v>
      </c>
      <c r="F13" s="19">
        <v>1149</v>
      </c>
      <c r="G13" s="19">
        <v>1163</v>
      </c>
      <c r="H13" s="19">
        <v>1182</v>
      </c>
      <c r="I13" s="19">
        <v>1195</v>
      </c>
      <c r="J13" s="19">
        <v>4689</v>
      </c>
      <c r="K13" s="19">
        <v>1207</v>
      </c>
      <c r="L13" s="20">
        <v>1219</v>
      </c>
      <c r="M13" s="19">
        <v>1227</v>
      </c>
      <c r="N13" s="19">
        <v>1236</v>
      </c>
      <c r="O13" s="19">
        <v>1241</v>
      </c>
      <c r="P13" s="19">
        <v>6130</v>
      </c>
      <c r="Q13" s="19">
        <v>1245</v>
      </c>
      <c r="R13" s="19">
        <v>1245</v>
      </c>
      <c r="S13" s="19">
        <v>1248</v>
      </c>
      <c r="T13" s="19">
        <v>1255</v>
      </c>
      <c r="U13" s="21">
        <v>1262</v>
      </c>
      <c r="V13" s="19">
        <v>6255</v>
      </c>
      <c r="W13" s="19">
        <v>1260</v>
      </c>
      <c r="X13" s="19">
        <v>1263</v>
      </c>
      <c r="Y13" s="19">
        <v>1259</v>
      </c>
      <c r="Z13" s="19">
        <v>1236</v>
      </c>
      <c r="AA13" s="19">
        <v>1196</v>
      </c>
      <c r="AB13" s="19">
        <v>6214</v>
      </c>
      <c r="AC13" s="19">
        <v>5735</v>
      </c>
      <c r="AD13" s="19">
        <v>5199</v>
      </c>
      <c r="AE13" s="19">
        <v>4583</v>
      </c>
      <c r="AF13" s="19">
        <v>3863</v>
      </c>
      <c r="AG13" s="19">
        <v>3014</v>
      </c>
      <c r="AH13" s="19">
        <v>2239</v>
      </c>
      <c r="AI13" s="19">
        <v>1766</v>
      </c>
      <c r="AJ13" s="19">
        <v>1417</v>
      </c>
      <c r="AK13" s="19">
        <v>27816</v>
      </c>
      <c r="AL13" s="19">
        <v>1108</v>
      </c>
      <c r="AM13" s="19">
        <v>840</v>
      </c>
      <c r="AN13" s="19">
        <v>620</v>
      </c>
      <c r="AO13" s="19">
        <v>420.57756</v>
      </c>
      <c r="AP13" s="19">
        <v>373</v>
      </c>
      <c r="AQ13" s="19">
        <v>3361.57756</v>
      </c>
      <c r="AR13" s="19">
        <v>2736</v>
      </c>
      <c r="AS13" s="19">
        <v>14318</v>
      </c>
      <c r="AT13" s="19">
        <v>1144</v>
      </c>
      <c r="AU13" s="19">
        <v>1209</v>
      </c>
    </row>
    <row r="14" spans="1:47" ht="19.5" customHeight="1">
      <c r="A14" s="46" t="s">
        <v>27</v>
      </c>
      <c r="B14" s="45">
        <v>20428.30535</v>
      </c>
      <c r="C14" s="19">
        <v>34</v>
      </c>
      <c r="D14" s="19">
        <v>403</v>
      </c>
      <c r="E14" s="45">
        <v>437</v>
      </c>
      <c r="F14" s="19">
        <v>437</v>
      </c>
      <c r="G14" s="19">
        <v>438</v>
      </c>
      <c r="H14" s="19">
        <v>439</v>
      </c>
      <c r="I14" s="19">
        <v>440</v>
      </c>
      <c r="J14" s="19">
        <v>1754</v>
      </c>
      <c r="K14" s="19">
        <v>440</v>
      </c>
      <c r="L14" s="20">
        <v>440</v>
      </c>
      <c r="M14" s="19">
        <v>441</v>
      </c>
      <c r="N14" s="19">
        <v>441</v>
      </c>
      <c r="O14" s="19">
        <v>441</v>
      </c>
      <c r="P14" s="19">
        <v>2203</v>
      </c>
      <c r="Q14" s="19">
        <v>441</v>
      </c>
      <c r="R14" s="19">
        <v>441</v>
      </c>
      <c r="S14" s="19">
        <v>441</v>
      </c>
      <c r="T14" s="19">
        <v>441</v>
      </c>
      <c r="U14" s="21">
        <v>440</v>
      </c>
      <c r="V14" s="19">
        <v>2204</v>
      </c>
      <c r="W14" s="19">
        <v>441</v>
      </c>
      <c r="X14" s="19">
        <v>441</v>
      </c>
      <c r="Y14" s="19">
        <v>440</v>
      </c>
      <c r="Z14" s="19">
        <v>438</v>
      </c>
      <c r="AA14" s="19">
        <v>440</v>
      </c>
      <c r="AB14" s="19">
        <v>2200</v>
      </c>
      <c r="AC14" s="19">
        <v>2190</v>
      </c>
      <c r="AD14" s="19">
        <v>1985</v>
      </c>
      <c r="AE14" s="19">
        <v>1751</v>
      </c>
      <c r="AF14" s="19">
        <v>1475</v>
      </c>
      <c r="AG14" s="19">
        <v>1080</v>
      </c>
      <c r="AH14" s="19">
        <v>803</v>
      </c>
      <c r="AI14" s="19">
        <v>633</v>
      </c>
      <c r="AJ14" s="19">
        <v>508</v>
      </c>
      <c r="AK14" s="19">
        <v>10425</v>
      </c>
      <c r="AL14" s="19">
        <v>398</v>
      </c>
      <c r="AM14" s="19">
        <v>301</v>
      </c>
      <c r="AN14" s="19">
        <v>222.30535</v>
      </c>
      <c r="AO14" s="19">
        <v>150</v>
      </c>
      <c r="AP14" s="19">
        <v>134</v>
      </c>
      <c r="AQ14" s="19">
        <v>1205.30535</v>
      </c>
      <c r="AR14" s="19">
        <v>1091</v>
      </c>
      <c r="AS14" s="19">
        <v>5685</v>
      </c>
      <c r="AT14" s="19">
        <v>659</v>
      </c>
      <c r="AU14" s="19">
        <v>455</v>
      </c>
    </row>
    <row r="15" spans="1:47" ht="19.5" customHeight="1">
      <c r="A15" s="30" t="s">
        <v>28</v>
      </c>
      <c r="B15" s="45">
        <v>5301</v>
      </c>
      <c r="C15" s="19">
        <v>9</v>
      </c>
      <c r="D15" s="19">
        <v>88</v>
      </c>
      <c r="E15" s="45">
        <v>97</v>
      </c>
      <c r="F15" s="19">
        <v>97</v>
      </c>
      <c r="G15" s="19">
        <v>99</v>
      </c>
      <c r="H15" s="19">
        <v>99</v>
      </c>
      <c r="I15" s="19">
        <v>100</v>
      </c>
      <c r="J15" s="19">
        <v>395</v>
      </c>
      <c r="K15" s="19">
        <v>99</v>
      </c>
      <c r="L15" s="20">
        <v>99</v>
      </c>
      <c r="M15" s="19">
        <v>99</v>
      </c>
      <c r="N15" s="19">
        <v>98</v>
      </c>
      <c r="O15" s="19">
        <v>99</v>
      </c>
      <c r="P15" s="19">
        <v>494</v>
      </c>
      <c r="Q15" s="19">
        <v>100</v>
      </c>
      <c r="R15" s="19">
        <v>100</v>
      </c>
      <c r="S15" s="19">
        <v>99</v>
      </c>
      <c r="T15" s="19">
        <v>99</v>
      </c>
      <c r="U15" s="21">
        <v>100</v>
      </c>
      <c r="V15" s="19">
        <v>498</v>
      </c>
      <c r="W15" s="19">
        <v>101</v>
      </c>
      <c r="X15" s="19">
        <v>100</v>
      </c>
      <c r="Y15" s="19">
        <v>99</v>
      </c>
      <c r="Z15" s="19">
        <v>99</v>
      </c>
      <c r="AA15" s="19">
        <v>99</v>
      </c>
      <c r="AB15" s="19">
        <v>498</v>
      </c>
      <c r="AC15" s="19">
        <v>603</v>
      </c>
      <c r="AD15" s="19">
        <v>547</v>
      </c>
      <c r="AE15" s="19">
        <v>483</v>
      </c>
      <c r="AF15" s="19">
        <v>407</v>
      </c>
      <c r="AG15" s="19">
        <v>326</v>
      </c>
      <c r="AH15" s="19">
        <v>244</v>
      </c>
      <c r="AI15" s="19">
        <v>191</v>
      </c>
      <c r="AJ15" s="19">
        <v>153</v>
      </c>
      <c r="AK15" s="19">
        <v>2954</v>
      </c>
      <c r="AL15" s="19">
        <v>120</v>
      </c>
      <c r="AM15" s="19">
        <v>91</v>
      </c>
      <c r="AN15" s="19">
        <v>68</v>
      </c>
      <c r="AO15" s="19">
        <v>46</v>
      </c>
      <c r="AP15" s="19">
        <v>40</v>
      </c>
      <c r="AQ15" s="19">
        <v>365</v>
      </c>
      <c r="AR15" s="19">
        <v>283</v>
      </c>
      <c r="AS15" s="19">
        <v>1457</v>
      </c>
      <c r="AT15" s="19">
        <v>178</v>
      </c>
      <c r="AU15" s="19">
        <v>108</v>
      </c>
    </row>
    <row r="16" spans="1:47" ht="19.5" customHeight="1" thickBot="1">
      <c r="A16" s="30" t="s">
        <v>29</v>
      </c>
      <c r="B16" s="45">
        <v>22699</v>
      </c>
      <c r="C16" s="19">
        <v>42</v>
      </c>
      <c r="D16" s="19">
        <v>485</v>
      </c>
      <c r="E16" s="45">
        <v>527</v>
      </c>
      <c r="F16" s="19">
        <v>526</v>
      </c>
      <c r="G16" s="19">
        <v>530</v>
      </c>
      <c r="H16" s="19">
        <v>529</v>
      </c>
      <c r="I16" s="19">
        <v>532</v>
      </c>
      <c r="J16" s="19">
        <v>2117</v>
      </c>
      <c r="K16" s="19">
        <v>533</v>
      </c>
      <c r="L16" s="20">
        <v>532</v>
      </c>
      <c r="M16" s="19">
        <v>532</v>
      </c>
      <c r="N16" s="19">
        <v>533</v>
      </c>
      <c r="O16" s="19">
        <v>533</v>
      </c>
      <c r="P16" s="19">
        <v>2663</v>
      </c>
      <c r="Q16" s="19">
        <v>533</v>
      </c>
      <c r="R16" s="19">
        <v>533</v>
      </c>
      <c r="S16" s="19">
        <v>533</v>
      </c>
      <c r="T16" s="19">
        <v>532</v>
      </c>
      <c r="U16" s="21">
        <v>533</v>
      </c>
      <c r="V16" s="19">
        <v>2664</v>
      </c>
      <c r="W16" s="19">
        <v>536</v>
      </c>
      <c r="X16" s="19">
        <v>536</v>
      </c>
      <c r="Y16" s="19">
        <v>535</v>
      </c>
      <c r="Z16" s="19">
        <v>532</v>
      </c>
      <c r="AA16" s="19">
        <v>533</v>
      </c>
      <c r="AB16" s="19">
        <v>2672</v>
      </c>
      <c r="AC16" s="19">
        <v>2213</v>
      </c>
      <c r="AD16" s="19">
        <v>2007</v>
      </c>
      <c r="AE16" s="19">
        <v>1769</v>
      </c>
      <c r="AF16" s="19">
        <v>1491</v>
      </c>
      <c r="AG16" s="19">
        <v>1169</v>
      </c>
      <c r="AH16" s="19">
        <v>868</v>
      </c>
      <c r="AI16" s="19">
        <v>685</v>
      </c>
      <c r="AJ16" s="19">
        <v>550</v>
      </c>
      <c r="AK16" s="19">
        <v>10752</v>
      </c>
      <c r="AL16" s="19">
        <v>430</v>
      </c>
      <c r="AM16" s="19">
        <v>326</v>
      </c>
      <c r="AN16" s="19">
        <v>240</v>
      </c>
      <c r="AO16" s="19">
        <v>163</v>
      </c>
      <c r="AP16" s="19">
        <v>145</v>
      </c>
      <c r="AQ16" s="19">
        <v>1304</v>
      </c>
      <c r="AR16" s="19">
        <v>1252</v>
      </c>
      <c r="AS16" s="19">
        <v>6517</v>
      </c>
      <c r="AT16" s="19">
        <v>785</v>
      </c>
      <c r="AU16" s="19">
        <v>535</v>
      </c>
    </row>
    <row r="17" spans="1:47" ht="19.5" customHeight="1" thickBot="1">
      <c r="A17" s="9" t="s">
        <v>30</v>
      </c>
      <c r="B17" s="15">
        <v>23219</v>
      </c>
      <c r="C17" s="15">
        <v>38</v>
      </c>
      <c r="D17" s="15">
        <v>455.46574928844547</v>
      </c>
      <c r="E17" s="15">
        <v>493</v>
      </c>
      <c r="F17" s="15">
        <v>493</v>
      </c>
      <c r="G17" s="15">
        <v>498</v>
      </c>
      <c r="H17" s="15">
        <v>502</v>
      </c>
      <c r="I17" s="15">
        <v>506</v>
      </c>
      <c r="J17" s="15">
        <v>1999</v>
      </c>
      <c r="K17" s="15">
        <v>508.84671703389995</v>
      </c>
      <c r="L17" s="16">
        <v>510.9594524655</v>
      </c>
      <c r="M17" s="15">
        <v>514.352560797</v>
      </c>
      <c r="N17" s="15">
        <v>515</v>
      </c>
      <c r="O17" s="15">
        <v>517</v>
      </c>
      <c r="P17" s="15">
        <v>2566.1587302964</v>
      </c>
      <c r="Q17" s="15">
        <v>517</v>
      </c>
      <c r="R17" s="15">
        <v>517</v>
      </c>
      <c r="S17" s="15">
        <v>518</v>
      </c>
      <c r="T17" s="15">
        <v>520</v>
      </c>
      <c r="U17" s="18">
        <v>521</v>
      </c>
      <c r="V17" s="15">
        <v>2593</v>
      </c>
      <c r="W17" s="15">
        <v>522.400849681</v>
      </c>
      <c r="X17" s="15">
        <v>523</v>
      </c>
      <c r="Y17" s="15">
        <v>521</v>
      </c>
      <c r="Z17" s="15">
        <v>515</v>
      </c>
      <c r="AA17" s="15">
        <v>506</v>
      </c>
      <c r="AB17" s="15">
        <v>2587.400849681</v>
      </c>
      <c r="AC17" s="15">
        <v>2396</v>
      </c>
      <c r="AD17" s="15">
        <v>2173</v>
      </c>
      <c r="AE17" s="15">
        <v>1916</v>
      </c>
      <c r="AF17" s="15">
        <v>1614</v>
      </c>
      <c r="AG17" s="15">
        <v>1248</v>
      </c>
      <c r="AH17" s="15">
        <v>927</v>
      </c>
      <c r="AI17" s="15">
        <v>731</v>
      </c>
      <c r="AJ17" s="15">
        <v>587</v>
      </c>
      <c r="AK17" s="15">
        <v>11592</v>
      </c>
      <c r="AL17" s="15">
        <v>458</v>
      </c>
      <c r="AM17" s="15">
        <v>347</v>
      </c>
      <c r="AN17" s="15">
        <v>256</v>
      </c>
      <c r="AO17" s="15">
        <v>173</v>
      </c>
      <c r="AP17" s="15">
        <v>155</v>
      </c>
      <c r="AQ17" s="15">
        <v>1389</v>
      </c>
      <c r="AR17" s="15">
        <v>1197</v>
      </c>
      <c r="AS17" s="15">
        <v>6244</v>
      </c>
      <c r="AT17" s="15">
        <v>617</v>
      </c>
      <c r="AU17" s="15">
        <v>515</v>
      </c>
    </row>
    <row r="18" spans="1:47" ht="19.5" customHeight="1">
      <c r="A18" s="30" t="s">
        <v>31</v>
      </c>
      <c r="B18" s="45">
        <v>16842.1493367894</v>
      </c>
      <c r="C18" s="19">
        <v>27</v>
      </c>
      <c r="D18" s="19">
        <v>330</v>
      </c>
      <c r="E18" s="45">
        <v>357</v>
      </c>
      <c r="F18" s="19">
        <v>358</v>
      </c>
      <c r="G18" s="19">
        <v>361</v>
      </c>
      <c r="H18" s="19">
        <v>364</v>
      </c>
      <c r="I18" s="19">
        <v>367</v>
      </c>
      <c r="J18" s="19">
        <v>1450</v>
      </c>
      <c r="K18" s="19">
        <v>369.14933678939997</v>
      </c>
      <c r="L18" s="20">
        <v>371</v>
      </c>
      <c r="M18" s="19">
        <v>373</v>
      </c>
      <c r="N18" s="19">
        <v>374</v>
      </c>
      <c r="O18" s="19">
        <v>375</v>
      </c>
      <c r="P18" s="19">
        <v>1862.1493367894</v>
      </c>
      <c r="Q18" s="19">
        <v>375</v>
      </c>
      <c r="R18" s="19">
        <v>375</v>
      </c>
      <c r="S18" s="19">
        <v>376</v>
      </c>
      <c r="T18" s="19">
        <v>377</v>
      </c>
      <c r="U18" s="21">
        <v>378</v>
      </c>
      <c r="V18" s="19">
        <v>1881</v>
      </c>
      <c r="W18" s="19">
        <v>379</v>
      </c>
      <c r="X18" s="19">
        <v>379</v>
      </c>
      <c r="Y18" s="19">
        <v>378</v>
      </c>
      <c r="Z18" s="19">
        <v>374</v>
      </c>
      <c r="AA18" s="19">
        <v>367</v>
      </c>
      <c r="AB18" s="19">
        <v>1877</v>
      </c>
      <c r="AC18" s="19">
        <v>1738</v>
      </c>
      <c r="AD18" s="19">
        <v>1576</v>
      </c>
      <c r="AE18" s="19">
        <v>1390</v>
      </c>
      <c r="AF18" s="19">
        <v>1171</v>
      </c>
      <c r="AG18" s="19">
        <v>905</v>
      </c>
      <c r="AH18" s="19">
        <v>673</v>
      </c>
      <c r="AI18" s="19">
        <v>530</v>
      </c>
      <c r="AJ18" s="19">
        <v>426</v>
      </c>
      <c r="AK18" s="19">
        <v>8409</v>
      </c>
      <c r="AL18" s="19">
        <v>332</v>
      </c>
      <c r="AM18" s="19">
        <v>252</v>
      </c>
      <c r="AN18" s="19">
        <v>185</v>
      </c>
      <c r="AO18" s="19">
        <v>125</v>
      </c>
      <c r="AP18" s="19">
        <v>112</v>
      </c>
      <c r="AQ18" s="19">
        <v>1006</v>
      </c>
      <c r="AR18" s="19">
        <v>868.1173990902</v>
      </c>
      <c r="AS18" s="19">
        <v>4146</v>
      </c>
      <c r="AT18" s="19">
        <v>410</v>
      </c>
      <c r="AU18" s="19">
        <v>343</v>
      </c>
    </row>
    <row r="19" spans="1:47" ht="19.5" customHeight="1">
      <c r="A19" s="30" t="s">
        <v>32</v>
      </c>
      <c r="B19" s="45">
        <v>3041.410243188</v>
      </c>
      <c r="C19" s="19">
        <v>5</v>
      </c>
      <c r="D19" s="19">
        <v>59.46574928844549</v>
      </c>
      <c r="E19" s="45">
        <v>64</v>
      </c>
      <c r="F19" s="19">
        <v>64</v>
      </c>
      <c r="G19" s="19">
        <v>65</v>
      </c>
      <c r="H19" s="19">
        <v>66</v>
      </c>
      <c r="I19" s="19">
        <v>66</v>
      </c>
      <c r="J19" s="19">
        <v>261</v>
      </c>
      <c r="K19" s="19">
        <v>66.6973802445</v>
      </c>
      <c r="L19" s="20">
        <v>66.9594524655</v>
      </c>
      <c r="M19" s="19">
        <v>67.352560797</v>
      </c>
      <c r="N19" s="19">
        <v>67</v>
      </c>
      <c r="O19" s="19">
        <v>68</v>
      </c>
      <c r="P19" s="19">
        <v>336.009393507</v>
      </c>
      <c r="Q19" s="19">
        <v>68</v>
      </c>
      <c r="R19" s="19">
        <v>68</v>
      </c>
      <c r="S19" s="19">
        <v>68</v>
      </c>
      <c r="T19" s="19">
        <v>68</v>
      </c>
      <c r="U19" s="21">
        <v>68</v>
      </c>
      <c r="V19" s="19">
        <v>340</v>
      </c>
      <c r="W19" s="19">
        <v>68.400849681</v>
      </c>
      <c r="X19" s="19">
        <v>69</v>
      </c>
      <c r="Y19" s="19">
        <v>68</v>
      </c>
      <c r="Z19" s="19">
        <v>67</v>
      </c>
      <c r="AA19" s="19">
        <v>66</v>
      </c>
      <c r="AB19" s="19">
        <v>338.400849681</v>
      </c>
      <c r="AC19" s="19">
        <v>314</v>
      </c>
      <c r="AD19" s="19">
        <v>285</v>
      </c>
      <c r="AE19" s="19">
        <v>251</v>
      </c>
      <c r="AF19" s="19">
        <v>211</v>
      </c>
      <c r="AG19" s="19">
        <v>164</v>
      </c>
      <c r="AH19" s="19">
        <v>121</v>
      </c>
      <c r="AI19" s="19">
        <v>96</v>
      </c>
      <c r="AJ19" s="19">
        <v>77</v>
      </c>
      <c r="AK19" s="19">
        <v>1519</v>
      </c>
      <c r="AL19" s="19">
        <v>60</v>
      </c>
      <c r="AM19" s="19">
        <v>45</v>
      </c>
      <c r="AN19" s="19">
        <v>34</v>
      </c>
      <c r="AO19" s="19">
        <v>23</v>
      </c>
      <c r="AP19" s="19">
        <v>21</v>
      </c>
      <c r="AQ19" s="19">
        <v>183</v>
      </c>
      <c r="AR19" s="19">
        <v>156.8502242685</v>
      </c>
      <c r="AS19" s="19">
        <v>1068</v>
      </c>
      <c r="AT19" s="19">
        <v>106</v>
      </c>
      <c r="AU19" s="19">
        <v>87</v>
      </c>
    </row>
    <row r="20" spans="1:47" ht="19.5" customHeight="1" thickBot="1">
      <c r="A20" s="30" t="s">
        <v>33</v>
      </c>
      <c r="B20" s="45">
        <v>3336</v>
      </c>
      <c r="C20" s="19">
        <v>6</v>
      </c>
      <c r="D20" s="19">
        <v>66</v>
      </c>
      <c r="E20" s="45">
        <v>72</v>
      </c>
      <c r="F20" s="19">
        <v>71</v>
      </c>
      <c r="G20" s="19">
        <v>72</v>
      </c>
      <c r="H20" s="19">
        <v>72</v>
      </c>
      <c r="I20" s="19">
        <v>73</v>
      </c>
      <c r="J20" s="19">
        <v>288</v>
      </c>
      <c r="K20" s="19">
        <v>73</v>
      </c>
      <c r="L20" s="20">
        <v>73</v>
      </c>
      <c r="M20" s="19">
        <v>74</v>
      </c>
      <c r="N20" s="19">
        <v>74</v>
      </c>
      <c r="O20" s="19">
        <v>74</v>
      </c>
      <c r="P20" s="19">
        <v>368</v>
      </c>
      <c r="Q20" s="19">
        <v>74</v>
      </c>
      <c r="R20" s="19">
        <v>74</v>
      </c>
      <c r="S20" s="19">
        <v>74</v>
      </c>
      <c r="T20" s="19">
        <v>75</v>
      </c>
      <c r="U20" s="21">
        <v>75</v>
      </c>
      <c r="V20" s="19">
        <v>372</v>
      </c>
      <c r="W20" s="19">
        <v>75</v>
      </c>
      <c r="X20" s="19">
        <v>75</v>
      </c>
      <c r="Y20" s="19">
        <v>75</v>
      </c>
      <c r="Z20" s="19">
        <v>74</v>
      </c>
      <c r="AA20" s="19">
        <v>73</v>
      </c>
      <c r="AB20" s="19">
        <v>372</v>
      </c>
      <c r="AC20" s="19">
        <v>344</v>
      </c>
      <c r="AD20" s="19">
        <v>312</v>
      </c>
      <c r="AE20" s="19">
        <v>275</v>
      </c>
      <c r="AF20" s="19">
        <v>232</v>
      </c>
      <c r="AG20" s="19">
        <v>179</v>
      </c>
      <c r="AH20" s="19">
        <v>133</v>
      </c>
      <c r="AI20" s="19">
        <v>105</v>
      </c>
      <c r="AJ20" s="19">
        <v>84</v>
      </c>
      <c r="AK20" s="19">
        <v>1664</v>
      </c>
      <c r="AL20" s="19">
        <v>66</v>
      </c>
      <c r="AM20" s="19">
        <v>50</v>
      </c>
      <c r="AN20" s="19">
        <v>37</v>
      </c>
      <c r="AO20" s="19">
        <v>25</v>
      </c>
      <c r="AP20" s="19">
        <v>22</v>
      </c>
      <c r="AQ20" s="19">
        <v>200</v>
      </c>
      <c r="AR20" s="19">
        <v>172.0323766413</v>
      </c>
      <c r="AS20" s="19">
        <v>1030</v>
      </c>
      <c r="AT20" s="19">
        <v>101</v>
      </c>
      <c r="AU20" s="19">
        <v>85</v>
      </c>
    </row>
    <row r="21" spans="1:47" ht="19.5" customHeight="1" thickBot="1">
      <c r="A21" s="9" t="s">
        <v>34</v>
      </c>
      <c r="B21" s="15">
        <v>4212.7102117044</v>
      </c>
      <c r="C21" s="15">
        <v>7.154001</v>
      </c>
      <c r="D21" s="15">
        <v>82.84599</v>
      </c>
      <c r="E21" s="15">
        <v>90</v>
      </c>
      <c r="F21" s="15">
        <v>89</v>
      </c>
      <c r="G21" s="15">
        <v>90</v>
      </c>
      <c r="H21" s="15">
        <v>91</v>
      </c>
      <c r="I21" s="15">
        <v>92</v>
      </c>
      <c r="J21" s="15">
        <v>362</v>
      </c>
      <c r="K21" s="15">
        <v>92</v>
      </c>
      <c r="L21" s="16">
        <v>93</v>
      </c>
      <c r="M21" s="15">
        <v>93</v>
      </c>
      <c r="N21" s="15">
        <v>93</v>
      </c>
      <c r="O21" s="15">
        <v>94.499003734</v>
      </c>
      <c r="P21" s="15">
        <v>465.1478206716</v>
      </c>
      <c r="Q21" s="15">
        <v>94</v>
      </c>
      <c r="R21" s="15">
        <v>94</v>
      </c>
      <c r="S21" s="15">
        <v>94</v>
      </c>
      <c r="T21" s="15">
        <v>94</v>
      </c>
      <c r="U21" s="18">
        <v>95</v>
      </c>
      <c r="V21" s="15">
        <v>471</v>
      </c>
      <c r="W21" s="15">
        <v>95</v>
      </c>
      <c r="X21" s="15">
        <v>95</v>
      </c>
      <c r="Y21" s="15">
        <v>93.9676214208</v>
      </c>
      <c r="Z21" s="15">
        <v>93</v>
      </c>
      <c r="AA21" s="15">
        <v>91.594769612</v>
      </c>
      <c r="AB21" s="15">
        <v>468.5623910328</v>
      </c>
      <c r="AC21" s="15">
        <v>435</v>
      </c>
      <c r="AD21" s="15">
        <v>394</v>
      </c>
      <c r="AE21" s="15">
        <v>348</v>
      </c>
      <c r="AF21" s="15">
        <v>292</v>
      </c>
      <c r="AG21" s="15">
        <v>227</v>
      </c>
      <c r="AH21" s="15">
        <v>168</v>
      </c>
      <c r="AI21" s="15">
        <v>132</v>
      </c>
      <c r="AJ21" s="15">
        <v>106</v>
      </c>
      <c r="AK21" s="15">
        <v>2102</v>
      </c>
      <c r="AL21" s="15">
        <v>83</v>
      </c>
      <c r="AM21" s="15">
        <v>64</v>
      </c>
      <c r="AN21" s="15">
        <v>47</v>
      </c>
      <c r="AO21" s="15">
        <v>32</v>
      </c>
      <c r="AP21" s="15">
        <v>28</v>
      </c>
      <c r="AQ21" s="15">
        <v>254</v>
      </c>
      <c r="AR21" s="15">
        <v>217</v>
      </c>
      <c r="AS21" s="15">
        <v>1133</v>
      </c>
      <c r="AT21" s="15">
        <v>112</v>
      </c>
      <c r="AU21" s="15">
        <v>94</v>
      </c>
    </row>
    <row r="22" spans="1:47" ht="19.5" customHeight="1">
      <c r="A22" s="30" t="s">
        <v>80</v>
      </c>
      <c r="B22" s="45">
        <v>1904.093773346</v>
      </c>
      <c r="C22" s="19">
        <v>3.2344459065110613</v>
      </c>
      <c r="D22" s="19">
        <v>37.456085514435394</v>
      </c>
      <c r="E22" s="45">
        <v>40</v>
      </c>
      <c r="F22" s="19">
        <v>41</v>
      </c>
      <c r="G22" s="19">
        <v>41</v>
      </c>
      <c r="H22" s="19">
        <v>41</v>
      </c>
      <c r="I22" s="19">
        <v>42</v>
      </c>
      <c r="J22" s="19">
        <v>165</v>
      </c>
      <c r="K22" s="19">
        <v>42</v>
      </c>
      <c r="L22" s="20">
        <v>42</v>
      </c>
      <c r="M22" s="19">
        <v>42</v>
      </c>
      <c r="N22" s="19">
        <v>42</v>
      </c>
      <c r="O22" s="19">
        <v>42.499003734</v>
      </c>
      <c r="P22" s="19">
        <v>210.49900373399998</v>
      </c>
      <c r="Q22" s="19">
        <v>42</v>
      </c>
      <c r="R22" s="19">
        <v>42</v>
      </c>
      <c r="S22" s="19">
        <v>42</v>
      </c>
      <c r="T22" s="19">
        <v>42</v>
      </c>
      <c r="U22" s="21">
        <v>43</v>
      </c>
      <c r="V22" s="19">
        <v>211</v>
      </c>
      <c r="W22" s="19">
        <v>43</v>
      </c>
      <c r="X22" s="19">
        <v>43</v>
      </c>
      <c r="Y22" s="19">
        <v>42</v>
      </c>
      <c r="Z22" s="19">
        <v>42</v>
      </c>
      <c r="AA22" s="19">
        <v>41.594769612</v>
      </c>
      <c r="AB22" s="19">
        <v>211.594769612</v>
      </c>
      <c r="AC22" s="19">
        <v>197</v>
      </c>
      <c r="AD22" s="19">
        <v>178</v>
      </c>
      <c r="AE22" s="19">
        <v>157</v>
      </c>
      <c r="AF22" s="19">
        <v>132</v>
      </c>
      <c r="AG22" s="19">
        <v>103</v>
      </c>
      <c r="AH22" s="19">
        <v>76</v>
      </c>
      <c r="AI22" s="19">
        <v>60</v>
      </c>
      <c r="AJ22" s="19">
        <v>48</v>
      </c>
      <c r="AK22" s="19">
        <v>951</v>
      </c>
      <c r="AL22" s="19">
        <v>38</v>
      </c>
      <c r="AM22" s="19">
        <v>29</v>
      </c>
      <c r="AN22" s="19">
        <v>21</v>
      </c>
      <c r="AO22" s="19">
        <v>14</v>
      </c>
      <c r="AP22" s="19">
        <v>13</v>
      </c>
      <c r="AQ22" s="19">
        <v>115</v>
      </c>
      <c r="AR22" s="19">
        <v>98.109402237</v>
      </c>
      <c r="AS22" s="19">
        <v>532</v>
      </c>
      <c r="AT22" s="19">
        <v>51</v>
      </c>
      <c r="AU22" s="19">
        <v>42.499003734</v>
      </c>
    </row>
    <row r="23" spans="1:47" ht="19.5" customHeight="1">
      <c r="A23" s="30" t="s">
        <v>35</v>
      </c>
      <c r="B23" s="45">
        <v>1342.6164383584</v>
      </c>
      <c r="C23" s="19">
        <v>2.280727591617283</v>
      </c>
      <c r="D23" s="19">
        <v>26.41167302714237</v>
      </c>
      <c r="E23" s="45">
        <v>29</v>
      </c>
      <c r="F23" s="19">
        <v>28</v>
      </c>
      <c r="G23" s="19">
        <v>29</v>
      </c>
      <c r="H23" s="19">
        <v>29</v>
      </c>
      <c r="I23" s="19">
        <v>29</v>
      </c>
      <c r="J23" s="19">
        <v>115</v>
      </c>
      <c r="K23" s="19">
        <v>29</v>
      </c>
      <c r="L23" s="20">
        <v>30</v>
      </c>
      <c r="M23" s="19">
        <v>30</v>
      </c>
      <c r="N23" s="19">
        <v>29.6488169376</v>
      </c>
      <c r="O23" s="19">
        <v>30</v>
      </c>
      <c r="P23" s="19">
        <v>148.6488169376</v>
      </c>
      <c r="Q23" s="19">
        <v>30</v>
      </c>
      <c r="R23" s="19">
        <v>30</v>
      </c>
      <c r="S23" s="19">
        <v>30</v>
      </c>
      <c r="T23" s="19">
        <v>30</v>
      </c>
      <c r="U23" s="21">
        <v>30</v>
      </c>
      <c r="V23" s="19">
        <v>150</v>
      </c>
      <c r="W23" s="19">
        <v>30</v>
      </c>
      <c r="X23" s="19">
        <v>30</v>
      </c>
      <c r="Y23" s="19">
        <v>29.9676214208</v>
      </c>
      <c r="Z23" s="19">
        <v>30</v>
      </c>
      <c r="AA23" s="19">
        <v>29</v>
      </c>
      <c r="AB23" s="19">
        <v>148.96762142080001</v>
      </c>
      <c r="AC23" s="19">
        <v>138</v>
      </c>
      <c r="AD23" s="19">
        <v>126</v>
      </c>
      <c r="AE23" s="19">
        <v>111</v>
      </c>
      <c r="AF23" s="19">
        <v>93</v>
      </c>
      <c r="AG23" s="19">
        <v>72</v>
      </c>
      <c r="AH23" s="19">
        <v>54</v>
      </c>
      <c r="AI23" s="19">
        <v>42</v>
      </c>
      <c r="AJ23" s="19">
        <v>34</v>
      </c>
      <c r="AK23" s="19">
        <v>670</v>
      </c>
      <c r="AL23" s="19">
        <v>26</v>
      </c>
      <c r="AM23" s="19">
        <v>20</v>
      </c>
      <c r="AN23" s="19">
        <v>15</v>
      </c>
      <c r="AO23" s="19">
        <v>11</v>
      </c>
      <c r="AP23" s="19">
        <v>9</v>
      </c>
      <c r="AQ23" s="19">
        <v>81</v>
      </c>
      <c r="AR23" s="19">
        <v>69.1805728544</v>
      </c>
      <c r="AS23" s="19">
        <v>365</v>
      </c>
      <c r="AT23" s="19">
        <v>35</v>
      </c>
      <c r="AU23" s="19">
        <v>29.9676214208</v>
      </c>
    </row>
    <row r="24" spans="1:47" ht="19.5" customHeight="1" thickBot="1">
      <c r="A24" s="30" t="s">
        <v>36</v>
      </c>
      <c r="B24" s="45">
        <v>966</v>
      </c>
      <c r="C24" s="19">
        <v>1.6388275018716556</v>
      </c>
      <c r="D24" s="19">
        <v>18.978231458422243</v>
      </c>
      <c r="E24" s="45">
        <v>21</v>
      </c>
      <c r="F24" s="19">
        <v>20</v>
      </c>
      <c r="G24" s="19">
        <v>20</v>
      </c>
      <c r="H24" s="19">
        <v>21</v>
      </c>
      <c r="I24" s="19">
        <v>21</v>
      </c>
      <c r="J24" s="19">
        <v>82</v>
      </c>
      <c r="K24" s="19">
        <v>21</v>
      </c>
      <c r="L24" s="20">
        <v>21</v>
      </c>
      <c r="M24" s="19">
        <v>21</v>
      </c>
      <c r="N24" s="19">
        <v>21</v>
      </c>
      <c r="O24" s="19">
        <v>22</v>
      </c>
      <c r="P24" s="19">
        <v>106</v>
      </c>
      <c r="Q24" s="19">
        <v>22</v>
      </c>
      <c r="R24" s="19">
        <v>22</v>
      </c>
      <c r="S24" s="19">
        <v>22</v>
      </c>
      <c r="T24" s="19">
        <v>22</v>
      </c>
      <c r="U24" s="21">
        <v>22</v>
      </c>
      <c r="V24" s="19">
        <v>110</v>
      </c>
      <c r="W24" s="19">
        <v>22</v>
      </c>
      <c r="X24" s="19">
        <v>22</v>
      </c>
      <c r="Y24" s="19">
        <v>22</v>
      </c>
      <c r="Z24" s="19">
        <v>21</v>
      </c>
      <c r="AA24" s="19">
        <v>21</v>
      </c>
      <c r="AB24" s="19">
        <v>108</v>
      </c>
      <c r="AC24" s="19">
        <v>100</v>
      </c>
      <c r="AD24" s="19">
        <v>90</v>
      </c>
      <c r="AE24" s="19">
        <v>80</v>
      </c>
      <c r="AF24" s="19">
        <v>67</v>
      </c>
      <c r="AG24" s="19">
        <v>52</v>
      </c>
      <c r="AH24" s="19">
        <v>38</v>
      </c>
      <c r="AI24" s="19">
        <v>30</v>
      </c>
      <c r="AJ24" s="19">
        <v>24</v>
      </c>
      <c r="AK24" s="19">
        <v>481</v>
      </c>
      <c r="AL24" s="19">
        <v>19</v>
      </c>
      <c r="AM24" s="19">
        <v>15</v>
      </c>
      <c r="AN24" s="19">
        <v>11</v>
      </c>
      <c r="AO24" s="19">
        <v>7</v>
      </c>
      <c r="AP24" s="19">
        <v>6</v>
      </c>
      <c r="AQ24" s="19">
        <v>58</v>
      </c>
      <c r="AR24" s="19">
        <v>49.7100249086</v>
      </c>
      <c r="AS24" s="19">
        <v>236</v>
      </c>
      <c r="AT24" s="19">
        <v>26</v>
      </c>
      <c r="AU24" s="19">
        <v>21.5333748452</v>
      </c>
    </row>
    <row r="25" spans="1:47" ht="19.5" customHeight="1" thickBot="1">
      <c r="A25" s="9" t="s">
        <v>37</v>
      </c>
      <c r="B25" s="15">
        <v>8109.948195943761</v>
      </c>
      <c r="C25" s="15">
        <v>13.489165117163317</v>
      </c>
      <c r="D25" s="15">
        <v>159</v>
      </c>
      <c r="E25" s="15">
        <v>172</v>
      </c>
      <c r="F25" s="15">
        <v>172</v>
      </c>
      <c r="G25" s="15">
        <v>174</v>
      </c>
      <c r="H25" s="15">
        <v>175</v>
      </c>
      <c r="I25" s="15">
        <v>177</v>
      </c>
      <c r="J25" s="15">
        <v>698</v>
      </c>
      <c r="K25" s="15">
        <v>178.44544207204</v>
      </c>
      <c r="L25" s="15">
        <v>179</v>
      </c>
      <c r="M25" s="15">
        <v>178.9024816045</v>
      </c>
      <c r="N25" s="15">
        <v>180</v>
      </c>
      <c r="O25" s="15">
        <v>179.59932661919999</v>
      </c>
      <c r="P25" s="15">
        <f>+P26+P27+P28+P29+P30+P31</f>
        <v>896</v>
      </c>
      <c r="Q25" s="15">
        <v>181</v>
      </c>
      <c r="R25" s="15">
        <v>181</v>
      </c>
      <c r="S25" s="15">
        <v>181</v>
      </c>
      <c r="T25" s="15">
        <v>181</v>
      </c>
      <c r="U25" s="15">
        <v>182</v>
      </c>
      <c r="V25" s="15">
        <v>906</v>
      </c>
      <c r="W25" s="15">
        <v>181.7591449288</v>
      </c>
      <c r="X25" s="15">
        <v>183</v>
      </c>
      <c r="Y25" s="15">
        <v>182</v>
      </c>
      <c r="Z25" s="15">
        <v>179.6004489332</v>
      </c>
      <c r="AA25" s="15">
        <v>177.18593340738</v>
      </c>
      <c r="AB25" s="15">
        <v>903.54552726938</v>
      </c>
      <c r="AC25" s="15">
        <v>836.4554183786399</v>
      </c>
      <c r="AD25" s="15">
        <v>759</v>
      </c>
      <c r="AE25" s="15">
        <v>669</v>
      </c>
      <c r="AF25" s="15">
        <v>564</v>
      </c>
      <c r="AG25" s="15">
        <v>435</v>
      </c>
      <c r="AH25" s="15">
        <v>325</v>
      </c>
      <c r="AI25" s="15">
        <v>256</v>
      </c>
      <c r="AJ25" s="15">
        <v>205</v>
      </c>
      <c r="AK25" s="15">
        <v>4049.45541837864</v>
      </c>
      <c r="AL25" s="15">
        <v>160</v>
      </c>
      <c r="AM25" s="15">
        <v>122</v>
      </c>
      <c r="AN25" s="15">
        <v>89</v>
      </c>
      <c r="AO25" s="15">
        <v>60</v>
      </c>
      <c r="AP25" s="15">
        <v>54</v>
      </c>
      <c r="AQ25" s="15">
        <v>485</v>
      </c>
      <c r="AR25" s="15">
        <v>418</v>
      </c>
      <c r="AS25" s="15">
        <v>2181</v>
      </c>
      <c r="AT25" s="15">
        <v>216</v>
      </c>
      <c r="AU25" s="15">
        <v>180.00112232840002</v>
      </c>
    </row>
    <row r="26" spans="1:47" ht="19.5" customHeight="1">
      <c r="A26" s="30" t="s">
        <v>38</v>
      </c>
      <c r="B26" s="45">
        <v>4600.0248161064</v>
      </c>
      <c r="C26" s="19">
        <v>6</v>
      </c>
      <c r="D26" s="19">
        <v>88</v>
      </c>
      <c r="E26" s="45">
        <v>94</v>
      </c>
      <c r="F26" s="19">
        <v>94</v>
      </c>
      <c r="G26" s="19">
        <v>97</v>
      </c>
      <c r="H26" s="19">
        <v>95</v>
      </c>
      <c r="I26" s="19">
        <v>98</v>
      </c>
      <c r="J26" s="19">
        <v>384</v>
      </c>
      <c r="K26" s="19">
        <v>102</v>
      </c>
      <c r="L26" s="20">
        <v>100</v>
      </c>
      <c r="M26" s="19">
        <v>102</v>
      </c>
      <c r="N26" s="19">
        <v>98</v>
      </c>
      <c r="O26" s="19">
        <v>102.940516296</v>
      </c>
      <c r="P26" s="19">
        <v>505</v>
      </c>
      <c r="Q26" s="19">
        <v>103</v>
      </c>
      <c r="R26" s="19">
        <v>104</v>
      </c>
      <c r="S26" s="19">
        <v>103</v>
      </c>
      <c r="T26" s="19">
        <v>103</v>
      </c>
      <c r="U26" s="21">
        <v>102</v>
      </c>
      <c r="V26" s="19">
        <v>515</v>
      </c>
      <c r="W26" s="19">
        <v>104.08429981040001</v>
      </c>
      <c r="X26" s="19">
        <v>104</v>
      </c>
      <c r="Y26" s="19">
        <v>104</v>
      </c>
      <c r="Z26" s="19">
        <v>103</v>
      </c>
      <c r="AA26" s="19">
        <v>101</v>
      </c>
      <c r="AB26" s="19">
        <v>516.0842998104</v>
      </c>
      <c r="AC26" s="19">
        <v>479</v>
      </c>
      <c r="AD26" s="19">
        <v>433</v>
      </c>
      <c r="AE26" s="19">
        <v>383</v>
      </c>
      <c r="AF26" s="19">
        <v>324</v>
      </c>
      <c r="AG26" s="19">
        <v>246</v>
      </c>
      <c r="AH26" s="19">
        <v>182</v>
      </c>
      <c r="AI26" s="19">
        <v>146</v>
      </c>
      <c r="AJ26" s="19">
        <v>117</v>
      </c>
      <c r="AK26" s="19">
        <v>2310</v>
      </c>
      <c r="AL26" s="19">
        <v>90</v>
      </c>
      <c r="AM26" s="19">
        <v>70</v>
      </c>
      <c r="AN26" s="19">
        <v>51</v>
      </c>
      <c r="AO26" s="19">
        <v>34</v>
      </c>
      <c r="AP26" s="19">
        <v>31</v>
      </c>
      <c r="AQ26" s="19">
        <v>276</v>
      </c>
      <c r="AR26" s="19">
        <v>239</v>
      </c>
      <c r="AS26" s="19">
        <v>1246</v>
      </c>
      <c r="AT26" s="19">
        <v>121</v>
      </c>
      <c r="AU26" s="19">
        <v>100</v>
      </c>
    </row>
    <row r="27" spans="1:47" ht="19.5" customHeight="1">
      <c r="A27" s="30" t="s">
        <v>39</v>
      </c>
      <c r="B27" s="45">
        <v>687</v>
      </c>
      <c r="C27" s="19">
        <v>2</v>
      </c>
      <c r="D27" s="19">
        <v>13</v>
      </c>
      <c r="E27" s="45">
        <v>15</v>
      </c>
      <c r="F27" s="19">
        <v>15</v>
      </c>
      <c r="G27" s="19">
        <v>15</v>
      </c>
      <c r="H27" s="19">
        <v>15</v>
      </c>
      <c r="I27" s="19">
        <v>15</v>
      </c>
      <c r="J27" s="19">
        <v>60</v>
      </c>
      <c r="K27" s="19">
        <v>15</v>
      </c>
      <c r="L27" s="20">
        <v>15</v>
      </c>
      <c r="M27" s="19">
        <v>15</v>
      </c>
      <c r="N27" s="19">
        <v>16</v>
      </c>
      <c r="O27" s="19">
        <v>15</v>
      </c>
      <c r="P27" s="19">
        <v>76</v>
      </c>
      <c r="Q27" s="19">
        <v>15</v>
      </c>
      <c r="R27" s="19">
        <v>15</v>
      </c>
      <c r="S27" s="19">
        <v>14</v>
      </c>
      <c r="T27" s="19">
        <v>15</v>
      </c>
      <c r="U27" s="21">
        <v>15</v>
      </c>
      <c r="V27" s="19">
        <v>74</v>
      </c>
      <c r="W27" s="19">
        <v>15</v>
      </c>
      <c r="X27" s="19">
        <v>15</v>
      </c>
      <c r="Y27" s="19">
        <v>15</v>
      </c>
      <c r="Z27" s="19">
        <v>15</v>
      </c>
      <c r="AA27" s="19">
        <v>15</v>
      </c>
      <c r="AB27" s="19">
        <v>75</v>
      </c>
      <c r="AC27" s="19">
        <v>71</v>
      </c>
      <c r="AD27" s="19">
        <v>65</v>
      </c>
      <c r="AE27" s="19">
        <v>57</v>
      </c>
      <c r="AF27" s="19">
        <v>48</v>
      </c>
      <c r="AG27" s="19">
        <v>38</v>
      </c>
      <c r="AH27" s="19">
        <v>27</v>
      </c>
      <c r="AI27" s="19">
        <v>22</v>
      </c>
      <c r="AJ27" s="19">
        <v>17</v>
      </c>
      <c r="AK27" s="19">
        <v>345</v>
      </c>
      <c r="AL27" s="19">
        <v>14</v>
      </c>
      <c r="AM27" s="19">
        <v>10</v>
      </c>
      <c r="AN27" s="19">
        <v>8</v>
      </c>
      <c r="AO27" s="19">
        <v>5</v>
      </c>
      <c r="AP27" s="19">
        <v>5</v>
      </c>
      <c r="AQ27" s="19">
        <v>42</v>
      </c>
      <c r="AR27" s="19">
        <v>36</v>
      </c>
      <c r="AS27" s="19">
        <v>186</v>
      </c>
      <c r="AT27" s="19">
        <v>18</v>
      </c>
      <c r="AU27" s="19">
        <v>15.31190007</v>
      </c>
    </row>
    <row r="28" spans="1:47" ht="19.5" customHeight="1">
      <c r="A28" s="30" t="s">
        <v>40</v>
      </c>
      <c r="B28" s="45">
        <v>706.0834268567601</v>
      </c>
      <c r="C28" s="19">
        <v>1.1849486351970748</v>
      </c>
      <c r="D28" s="19">
        <v>14</v>
      </c>
      <c r="E28" s="45">
        <v>15</v>
      </c>
      <c r="F28" s="19">
        <v>15</v>
      </c>
      <c r="G28" s="19">
        <v>15</v>
      </c>
      <c r="H28" s="19">
        <v>15</v>
      </c>
      <c r="I28" s="19">
        <v>15</v>
      </c>
      <c r="J28" s="19">
        <v>60</v>
      </c>
      <c r="K28" s="19">
        <v>15.42711061172</v>
      </c>
      <c r="L28" s="20">
        <v>16</v>
      </c>
      <c r="M28" s="19">
        <v>16</v>
      </c>
      <c r="N28" s="19">
        <v>17</v>
      </c>
      <c r="O28" s="19">
        <v>15.600448933200001</v>
      </c>
      <c r="P28" s="19">
        <v>80</v>
      </c>
      <c r="Q28" s="19">
        <v>16</v>
      </c>
      <c r="R28" s="19">
        <v>16</v>
      </c>
      <c r="S28" s="19">
        <v>15</v>
      </c>
      <c r="T28" s="19">
        <v>15</v>
      </c>
      <c r="U28" s="21">
        <v>16</v>
      </c>
      <c r="V28" s="19">
        <v>78</v>
      </c>
      <c r="W28" s="19">
        <v>16</v>
      </c>
      <c r="X28" s="19">
        <v>16</v>
      </c>
      <c r="Y28" s="19">
        <v>16</v>
      </c>
      <c r="Z28" s="19">
        <v>15.600448933200001</v>
      </c>
      <c r="AA28" s="19">
        <v>15</v>
      </c>
      <c r="AB28" s="19">
        <v>78.6004489332</v>
      </c>
      <c r="AC28" s="19">
        <v>72.45541837863999</v>
      </c>
      <c r="AD28" s="19">
        <v>66</v>
      </c>
      <c r="AE28" s="19">
        <v>58</v>
      </c>
      <c r="AF28" s="19">
        <v>49</v>
      </c>
      <c r="AG28" s="19">
        <v>38</v>
      </c>
      <c r="AH28" s="19">
        <v>28</v>
      </c>
      <c r="AI28" s="19">
        <v>22</v>
      </c>
      <c r="AJ28" s="19">
        <v>18</v>
      </c>
      <c r="AK28" s="19">
        <v>351.45541837864</v>
      </c>
      <c r="AL28" s="19">
        <v>14</v>
      </c>
      <c r="AM28" s="19">
        <v>11</v>
      </c>
      <c r="AN28" s="19">
        <v>8</v>
      </c>
      <c r="AO28" s="19">
        <v>5</v>
      </c>
      <c r="AP28" s="19">
        <v>5</v>
      </c>
      <c r="AQ28" s="19">
        <v>43</v>
      </c>
      <c r="AR28" s="19">
        <v>36</v>
      </c>
      <c r="AS28" s="19">
        <v>189</v>
      </c>
      <c r="AT28" s="19">
        <v>19</v>
      </c>
      <c r="AU28" s="19">
        <v>15.600448933200001</v>
      </c>
    </row>
    <row r="29" spans="1:47" ht="19.5" customHeight="1">
      <c r="A29" s="30" t="s">
        <v>41</v>
      </c>
      <c r="B29" s="45">
        <v>1259.7074448135</v>
      </c>
      <c r="C29" s="19">
        <v>2.1312025812405233</v>
      </c>
      <c r="D29" s="19">
        <v>25</v>
      </c>
      <c r="E29" s="45">
        <v>27</v>
      </c>
      <c r="F29" s="19">
        <v>27</v>
      </c>
      <c r="G29" s="19">
        <v>27</v>
      </c>
      <c r="H29" s="19">
        <v>27</v>
      </c>
      <c r="I29" s="19">
        <v>28</v>
      </c>
      <c r="J29" s="19">
        <v>109</v>
      </c>
      <c r="K29" s="19">
        <v>27.746601819000002</v>
      </c>
      <c r="L29" s="20">
        <v>28</v>
      </c>
      <c r="M29" s="19">
        <v>27.902481604500004</v>
      </c>
      <c r="N29" s="19">
        <v>29</v>
      </c>
      <c r="O29" s="19">
        <v>28.05836139</v>
      </c>
      <c r="P29" s="19">
        <v>141</v>
      </c>
      <c r="Q29" s="19">
        <v>28</v>
      </c>
      <c r="R29" s="19">
        <v>27</v>
      </c>
      <c r="S29" s="19">
        <v>28</v>
      </c>
      <c r="T29" s="19">
        <v>28</v>
      </c>
      <c r="U29" s="21">
        <v>28</v>
      </c>
      <c r="V29" s="19">
        <v>139</v>
      </c>
      <c r="W29" s="19">
        <v>28</v>
      </c>
      <c r="X29" s="19">
        <v>28</v>
      </c>
      <c r="Y29" s="19">
        <v>28</v>
      </c>
      <c r="Z29" s="19">
        <v>29</v>
      </c>
      <c r="AA29" s="19">
        <v>28</v>
      </c>
      <c r="AB29" s="19">
        <v>141</v>
      </c>
      <c r="AC29" s="19">
        <v>129</v>
      </c>
      <c r="AD29" s="19">
        <v>117</v>
      </c>
      <c r="AE29" s="19">
        <v>104</v>
      </c>
      <c r="AF29" s="19">
        <v>88</v>
      </c>
      <c r="AG29" s="19">
        <v>68</v>
      </c>
      <c r="AH29" s="19">
        <v>50</v>
      </c>
      <c r="AI29" s="19">
        <v>40</v>
      </c>
      <c r="AJ29" s="19">
        <v>32</v>
      </c>
      <c r="AK29" s="19">
        <v>628</v>
      </c>
      <c r="AL29" s="19">
        <v>25</v>
      </c>
      <c r="AM29" s="19">
        <v>19</v>
      </c>
      <c r="AN29" s="19">
        <v>13</v>
      </c>
      <c r="AO29" s="19">
        <v>10</v>
      </c>
      <c r="AP29" s="19">
        <v>8</v>
      </c>
      <c r="AQ29" s="19">
        <v>75</v>
      </c>
      <c r="AR29" s="19">
        <v>65</v>
      </c>
      <c r="AS29" s="19">
        <v>340</v>
      </c>
      <c r="AT29" s="19">
        <v>36</v>
      </c>
      <c r="AU29" s="19">
        <v>31</v>
      </c>
    </row>
    <row r="30" spans="1:47" ht="19.5" customHeight="1">
      <c r="A30" s="30" t="s">
        <v>42</v>
      </c>
      <c r="B30" s="45">
        <v>693.4576630486999</v>
      </c>
      <c r="C30" s="19">
        <v>1.1730139007257216</v>
      </c>
      <c r="D30" s="19">
        <v>14</v>
      </c>
      <c r="E30" s="45">
        <v>15</v>
      </c>
      <c r="F30" s="19">
        <v>15</v>
      </c>
      <c r="G30" s="19">
        <v>15</v>
      </c>
      <c r="H30" s="19">
        <v>15</v>
      </c>
      <c r="I30" s="19">
        <v>15</v>
      </c>
      <c r="J30" s="19">
        <v>60</v>
      </c>
      <c r="K30" s="19">
        <v>15.27172964132</v>
      </c>
      <c r="L30" s="20">
        <v>15</v>
      </c>
      <c r="M30" s="19">
        <v>15</v>
      </c>
      <c r="N30" s="19">
        <v>15</v>
      </c>
      <c r="O30" s="19">
        <v>15</v>
      </c>
      <c r="P30" s="19">
        <v>75</v>
      </c>
      <c r="Q30" s="19">
        <v>16</v>
      </c>
      <c r="R30" s="19">
        <v>16</v>
      </c>
      <c r="S30" s="19">
        <v>16</v>
      </c>
      <c r="T30" s="19">
        <v>15</v>
      </c>
      <c r="U30" s="21">
        <v>15</v>
      </c>
      <c r="V30" s="19">
        <v>78</v>
      </c>
      <c r="W30" s="19">
        <v>16</v>
      </c>
      <c r="X30" s="19">
        <v>16</v>
      </c>
      <c r="Y30" s="19">
        <v>16</v>
      </c>
      <c r="Z30" s="19">
        <v>15</v>
      </c>
      <c r="AA30" s="19">
        <v>15.18593340738</v>
      </c>
      <c r="AB30" s="19">
        <v>78.18593340738</v>
      </c>
      <c r="AC30" s="19">
        <v>72</v>
      </c>
      <c r="AD30" s="19">
        <v>65</v>
      </c>
      <c r="AE30" s="19">
        <v>57</v>
      </c>
      <c r="AF30" s="19">
        <v>48</v>
      </c>
      <c r="AG30" s="19">
        <v>37</v>
      </c>
      <c r="AH30" s="19">
        <v>27</v>
      </c>
      <c r="AI30" s="19">
        <v>22</v>
      </c>
      <c r="AJ30" s="19">
        <v>18</v>
      </c>
      <c r="AK30" s="19">
        <v>346</v>
      </c>
      <c r="AL30" s="19">
        <v>14</v>
      </c>
      <c r="AM30" s="19">
        <v>10</v>
      </c>
      <c r="AN30" s="19">
        <v>8</v>
      </c>
      <c r="AO30" s="19">
        <v>5</v>
      </c>
      <c r="AP30" s="19">
        <v>4</v>
      </c>
      <c r="AQ30" s="19">
        <v>41</v>
      </c>
      <c r="AR30" s="19">
        <v>36</v>
      </c>
      <c r="AS30" s="19">
        <v>187</v>
      </c>
      <c r="AT30" s="19">
        <v>19</v>
      </c>
      <c r="AU30" s="19">
        <v>15.4433221092</v>
      </c>
    </row>
    <row r="31" spans="1:47" ht="19.5" customHeight="1" thickBot="1">
      <c r="A31" s="30" t="s">
        <v>86</v>
      </c>
      <c r="B31" s="45">
        <v>163.67484511840001</v>
      </c>
      <c r="C31" s="19">
        <v>1</v>
      </c>
      <c r="D31" s="19">
        <v>5</v>
      </c>
      <c r="E31" s="45">
        <v>6</v>
      </c>
      <c r="F31" s="19">
        <v>6</v>
      </c>
      <c r="G31" s="19">
        <v>5</v>
      </c>
      <c r="H31" s="19">
        <v>8</v>
      </c>
      <c r="I31" s="19">
        <v>6</v>
      </c>
      <c r="J31" s="19">
        <v>25</v>
      </c>
      <c r="K31" s="19">
        <v>3</v>
      </c>
      <c r="L31" s="20">
        <v>5</v>
      </c>
      <c r="M31" s="19">
        <v>3</v>
      </c>
      <c r="N31" s="19">
        <v>5</v>
      </c>
      <c r="O31" s="19">
        <v>3</v>
      </c>
      <c r="P31" s="19">
        <v>19</v>
      </c>
      <c r="Q31" s="19">
        <v>3</v>
      </c>
      <c r="R31" s="19">
        <v>3</v>
      </c>
      <c r="S31" s="19">
        <v>5</v>
      </c>
      <c r="T31" s="19">
        <v>5</v>
      </c>
      <c r="U31" s="21">
        <v>6</v>
      </c>
      <c r="V31" s="19">
        <v>22</v>
      </c>
      <c r="W31" s="19">
        <v>2.6748451184</v>
      </c>
      <c r="X31" s="19">
        <v>4</v>
      </c>
      <c r="Y31" s="19">
        <v>3</v>
      </c>
      <c r="Z31" s="19">
        <v>2</v>
      </c>
      <c r="AA31" s="19">
        <v>3</v>
      </c>
      <c r="AB31" s="19">
        <v>14.6748451184</v>
      </c>
      <c r="AC31" s="19">
        <v>13</v>
      </c>
      <c r="AD31" s="19">
        <v>13</v>
      </c>
      <c r="AE31" s="19">
        <v>10</v>
      </c>
      <c r="AF31" s="19">
        <v>7</v>
      </c>
      <c r="AG31" s="19">
        <v>8</v>
      </c>
      <c r="AH31" s="19">
        <v>11</v>
      </c>
      <c r="AI31" s="19">
        <v>4</v>
      </c>
      <c r="AJ31" s="19">
        <v>3</v>
      </c>
      <c r="AK31" s="19">
        <v>69</v>
      </c>
      <c r="AL31" s="19">
        <v>3</v>
      </c>
      <c r="AM31" s="19">
        <v>2</v>
      </c>
      <c r="AN31" s="19">
        <v>1</v>
      </c>
      <c r="AO31" s="19">
        <v>1</v>
      </c>
      <c r="AP31" s="19">
        <v>1</v>
      </c>
      <c r="AQ31" s="19">
        <v>8</v>
      </c>
      <c r="AR31" s="19">
        <v>6</v>
      </c>
      <c r="AS31" s="19">
        <v>33</v>
      </c>
      <c r="AT31" s="19">
        <v>3</v>
      </c>
      <c r="AU31" s="19">
        <v>2.6454512159999997</v>
      </c>
    </row>
    <row r="32" spans="1:47" ht="19.5" customHeight="1" thickBot="1">
      <c r="A32" s="9" t="s">
        <v>43</v>
      </c>
      <c r="B32" s="15">
        <v>9819</v>
      </c>
      <c r="C32" s="15">
        <v>16</v>
      </c>
      <c r="D32" s="15">
        <v>193</v>
      </c>
      <c r="E32" s="15">
        <v>209</v>
      </c>
      <c r="F32" s="15">
        <v>209</v>
      </c>
      <c r="G32" s="15">
        <v>210</v>
      </c>
      <c r="H32" s="15">
        <v>212</v>
      </c>
      <c r="I32" s="15">
        <v>213</v>
      </c>
      <c r="J32" s="15">
        <v>844</v>
      </c>
      <c r="K32" s="15">
        <v>215</v>
      </c>
      <c r="L32" s="16">
        <v>215</v>
      </c>
      <c r="M32" s="15">
        <v>217</v>
      </c>
      <c r="N32" s="15">
        <v>218</v>
      </c>
      <c r="O32" s="15">
        <v>218</v>
      </c>
      <c r="P32" s="15">
        <v>1083</v>
      </c>
      <c r="Q32" s="15">
        <v>219</v>
      </c>
      <c r="R32" s="15">
        <v>219</v>
      </c>
      <c r="S32" s="15">
        <v>219</v>
      </c>
      <c r="T32" s="15">
        <v>220</v>
      </c>
      <c r="U32" s="18">
        <v>220</v>
      </c>
      <c r="V32" s="15">
        <v>1097</v>
      </c>
      <c r="W32" s="15">
        <v>221</v>
      </c>
      <c r="X32" s="15">
        <v>221</v>
      </c>
      <c r="Y32" s="15">
        <v>220</v>
      </c>
      <c r="Z32" s="15">
        <v>218</v>
      </c>
      <c r="AA32" s="15">
        <v>214</v>
      </c>
      <c r="AB32" s="15">
        <v>1094</v>
      </c>
      <c r="AC32" s="15">
        <v>1013</v>
      </c>
      <c r="AD32" s="15">
        <v>920</v>
      </c>
      <c r="AE32" s="15">
        <v>810</v>
      </c>
      <c r="AF32" s="15">
        <v>683</v>
      </c>
      <c r="AG32" s="15">
        <v>528</v>
      </c>
      <c r="AH32" s="15">
        <v>392</v>
      </c>
      <c r="AI32" s="15">
        <v>308</v>
      </c>
      <c r="AJ32" s="15">
        <v>248</v>
      </c>
      <c r="AK32" s="15">
        <v>4902</v>
      </c>
      <c r="AL32" s="15">
        <v>195</v>
      </c>
      <c r="AM32" s="15">
        <v>147</v>
      </c>
      <c r="AN32" s="15">
        <v>109</v>
      </c>
      <c r="AO32" s="15">
        <v>74</v>
      </c>
      <c r="AP32" s="15">
        <v>65</v>
      </c>
      <c r="AQ32" s="15">
        <v>590</v>
      </c>
      <c r="AR32" s="15">
        <v>506</v>
      </c>
      <c r="AS32" s="15">
        <v>2640</v>
      </c>
      <c r="AT32" s="15">
        <v>261</v>
      </c>
      <c r="AU32" s="15">
        <v>218</v>
      </c>
    </row>
    <row r="33" spans="1:47" ht="19.5" customHeight="1" thickBot="1">
      <c r="A33" s="30" t="s">
        <v>44</v>
      </c>
      <c r="B33" s="45">
        <v>9819</v>
      </c>
      <c r="C33" s="19">
        <v>16</v>
      </c>
      <c r="D33" s="19">
        <v>193</v>
      </c>
      <c r="E33" s="45">
        <v>209</v>
      </c>
      <c r="F33" s="19">
        <v>209</v>
      </c>
      <c r="G33" s="19">
        <v>210</v>
      </c>
      <c r="H33" s="19">
        <v>212</v>
      </c>
      <c r="I33" s="19">
        <v>213</v>
      </c>
      <c r="J33" s="19">
        <v>844</v>
      </c>
      <c r="K33" s="19">
        <v>215</v>
      </c>
      <c r="L33" s="20">
        <v>215</v>
      </c>
      <c r="M33" s="19">
        <v>217</v>
      </c>
      <c r="N33" s="19">
        <v>218</v>
      </c>
      <c r="O33" s="19">
        <v>218</v>
      </c>
      <c r="P33" s="19">
        <v>1083</v>
      </c>
      <c r="Q33" s="19">
        <v>219</v>
      </c>
      <c r="R33" s="19">
        <v>219</v>
      </c>
      <c r="S33" s="19">
        <v>219</v>
      </c>
      <c r="T33" s="19">
        <v>220</v>
      </c>
      <c r="U33" s="19">
        <v>220</v>
      </c>
      <c r="V33" s="19">
        <v>1097</v>
      </c>
      <c r="W33" s="19">
        <v>221</v>
      </c>
      <c r="X33" s="19">
        <v>221</v>
      </c>
      <c r="Y33" s="19">
        <v>220</v>
      </c>
      <c r="Z33" s="19">
        <v>218</v>
      </c>
      <c r="AA33" s="19">
        <v>214</v>
      </c>
      <c r="AB33" s="19">
        <v>1094</v>
      </c>
      <c r="AC33" s="19">
        <v>1013</v>
      </c>
      <c r="AD33" s="19">
        <v>920</v>
      </c>
      <c r="AE33" s="19">
        <v>810</v>
      </c>
      <c r="AF33" s="19">
        <v>683</v>
      </c>
      <c r="AG33" s="19">
        <v>528</v>
      </c>
      <c r="AH33" s="19">
        <v>392</v>
      </c>
      <c r="AI33" s="19">
        <v>308</v>
      </c>
      <c r="AJ33" s="19">
        <v>248</v>
      </c>
      <c r="AK33" s="19">
        <v>4902</v>
      </c>
      <c r="AL33" s="19">
        <v>195</v>
      </c>
      <c r="AM33" s="19">
        <v>147</v>
      </c>
      <c r="AN33" s="19">
        <v>109</v>
      </c>
      <c r="AO33" s="19">
        <v>74</v>
      </c>
      <c r="AP33" s="19">
        <v>65</v>
      </c>
      <c r="AQ33" s="19">
        <v>590</v>
      </c>
      <c r="AR33" s="19">
        <v>506</v>
      </c>
      <c r="AS33" s="19">
        <v>2640</v>
      </c>
      <c r="AT33" s="19">
        <v>261</v>
      </c>
      <c r="AU33" s="19">
        <v>218</v>
      </c>
    </row>
    <row r="34" spans="1:47" ht="19.5" customHeight="1" thickBot="1">
      <c r="A34" s="9" t="s">
        <v>45</v>
      </c>
      <c r="B34" s="15">
        <f>+B35+B36+B37</f>
        <v>6838.013031110704</v>
      </c>
      <c r="C34" s="15">
        <v>10.964581499103542</v>
      </c>
      <c r="D34" s="15">
        <v>134</v>
      </c>
      <c r="E34" s="15">
        <v>144.96458149910353</v>
      </c>
      <c r="F34" s="15">
        <v>146</v>
      </c>
      <c r="G34" s="15">
        <v>147</v>
      </c>
      <c r="H34" s="15">
        <v>148.0484496116</v>
      </c>
      <c r="I34" s="15">
        <v>149</v>
      </c>
      <c r="J34" s="15">
        <v>590</v>
      </c>
      <c r="K34" s="15">
        <v>149.968023255</v>
      </c>
      <c r="L34" s="16">
        <v>151.42781007669998</v>
      </c>
      <c r="M34" s="15">
        <v>151</v>
      </c>
      <c r="N34" s="15">
        <v>152</v>
      </c>
      <c r="O34" s="15">
        <v>152</v>
      </c>
      <c r="P34" s="15">
        <f>+P35+P36+P37</f>
        <v>756</v>
      </c>
      <c r="Q34" s="15">
        <v>152</v>
      </c>
      <c r="R34" s="15">
        <v>152</v>
      </c>
      <c r="S34" s="15">
        <v>153</v>
      </c>
      <c r="T34" s="15">
        <v>153</v>
      </c>
      <c r="U34" s="15">
        <v>153</v>
      </c>
      <c r="V34" s="15">
        <v>763</v>
      </c>
      <c r="W34" s="15">
        <v>154</v>
      </c>
      <c r="X34" s="15">
        <v>154</v>
      </c>
      <c r="Y34" s="15">
        <v>153</v>
      </c>
      <c r="Z34" s="15">
        <v>152</v>
      </c>
      <c r="AA34" s="15">
        <v>149</v>
      </c>
      <c r="AB34" s="15">
        <v>762</v>
      </c>
      <c r="AC34" s="15">
        <v>706</v>
      </c>
      <c r="AD34" s="15">
        <v>640</v>
      </c>
      <c r="AE34" s="15">
        <v>564</v>
      </c>
      <c r="AF34" s="15">
        <v>475</v>
      </c>
      <c r="AG34" s="15">
        <v>367</v>
      </c>
      <c r="AH34" s="15">
        <v>273</v>
      </c>
      <c r="AI34" s="15">
        <v>215</v>
      </c>
      <c r="AJ34" s="15">
        <v>174</v>
      </c>
      <c r="AK34" s="15">
        <v>3414</v>
      </c>
      <c r="AL34" s="15">
        <v>135</v>
      </c>
      <c r="AM34" s="15">
        <f>+AM35+AM36+AM37</f>
        <v>102</v>
      </c>
      <c r="AN34" s="15">
        <v>75</v>
      </c>
      <c r="AO34" s="15">
        <v>50</v>
      </c>
      <c r="AP34" s="15">
        <v>46.222222225799996</v>
      </c>
      <c r="AQ34" s="15">
        <v>408.1020671829</v>
      </c>
      <c r="AR34" s="15">
        <v>352</v>
      </c>
      <c r="AS34" s="15">
        <v>1839</v>
      </c>
      <c r="AT34" s="15">
        <v>182</v>
      </c>
      <c r="AU34" s="15">
        <v>151</v>
      </c>
    </row>
    <row r="35" spans="1:47" ht="19.5" customHeight="1">
      <c r="A35" s="30" t="s">
        <v>46</v>
      </c>
      <c r="B35" s="55">
        <f>+E35+J35+P35+V35+AB35+AK35+AQ35</f>
        <v>3140.347902171857</v>
      </c>
      <c r="C35" s="19">
        <v>5.299452560257223</v>
      </c>
      <c r="D35" s="19">
        <v>63</v>
      </c>
      <c r="E35" s="45">
        <v>68.29945256025722</v>
      </c>
      <c r="F35" s="19">
        <v>68</v>
      </c>
      <c r="G35" s="19">
        <v>68</v>
      </c>
      <c r="H35" s="19">
        <v>68</v>
      </c>
      <c r="I35" s="19">
        <v>69</v>
      </c>
      <c r="J35" s="19">
        <v>273.0484496116</v>
      </c>
      <c r="K35" s="19">
        <v>69</v>
      </c>
      <c r="L35" s="20">
        <v>69</v>
      </c>
      <c r="M35" s="19">
        <v>69</v>
      </c>
      <c r="N35" s="19">
        <v>69</v>
      </c>
      <c r="O35" s="19">
        <v>69</v>
      </c>
      <c r="P35" s="19">
        <f>+K35+L35+M35+N35+O35</f>
        <v>345</v>
      </c>
      <c r="Q35" s="19">
        <v>70</v>
      </c>
      <c r="R35" s="19">
        <v>70</v>
      </c>
      <c r="S35" s="19">
        <v>69</v>
      </c>
      <c r="T35" s="19">
        <v>69</v>
      </c>
      <c r="U35" s="21">
        <v>70</v>
      </c>
      <c r="V35" s="19">
        <v>348</v>
      </c>
      <c r="W35" s="19">
        <v>71</v>
      </c>
      <c r="X35" s="19">
        <v>71</v>
      </c>
      <c r="Y35" s="19">
        <v>70</v>
      </c>
      <c r="Z35" s="19">
        <v>70</v>
      </c>
      <c r="AA35" s="19">
        <v>69</v>
      </c>
      <c r="AB35" s="19">
        <v>351</v>
      </c>
      <c r="AC35" s="19">
        <v>324</v>
      </c>
      <c r="AD35" s="19">
        <v>294</v>
      </c>
      <c r="AE35" s="19">
        <v>259</v>
      </c>
      <c r="AF35" s="19">
        <v>218</v>
      </c>
      <c r="AG35" s="19">
        <v>168</v>
      </c>
      <c r="AH35" s="19">
        <v>126</v>
      </c>
      <c r="AI35" s="19">
        <v>99</v>
      </c>
      <c r="AJ35" s="19">
        <v>80</v>
      </c>
      <c r="AK35" s="19">
        <v>1568</v>
      </c>
      <c r="AL35" s="19">
        <v>62</v>
      </c>
      <c r="AM35" s="19">
        <v>47</v>
      </c>
      <c r="AN35" s="19">
        <v>34</v>
      </c>
      <c r="AO35" s="19">
        <v>23</v>
      </c>
      <c r="AP35" s="19">
        <v>21</v>
      </c>
      <c r="AQ35" s="19">
        <v>187</v>
      </c>
      <c r="AR35" s="19">
        <v>160</v>
      </c>
      <c r="AS35" s="19">
        <v>857</v>
      </c>
      <c r="AT35" s="19">
        <v>93</v>
      </c>
      <c r="AU35" s="19">
        <v>67</v>
      </c>
    </row>
    <row r="36" spans="1:47" ht="19.5" customHeight="1">
      <c r="A36" s="30" t="s">
        <v>48</v>
      </c>
      <c r="B36" s="45">
        <f>+E36+J36+P36+V36+AB36+AK36+AQ36</f>
        <v>1448</v>
      </c>
      <c r="C36" s="19">
        <v>2</v>
      </c>
      <c r="D36" s="19">
        <v>25</v>
      </c>
      <c r="E36" s="45">
        <v>27</v>
      </c>
      <c r="F36" s="19">
        <v>28</v>
      </c>
      <c r="G36" s="19">
        <v>28</v>
      </c>
      <c r="H36" s="19">
        <v>29</v>
      </c>
      <c r="I36" s="19">
        <v>29</v>
      </c>
      <c r="J36" s="19">
        <v>114</v>
      </c>
      <c r="K36" s="19">
        <v>29</v>
      </c>
      <c r="L36" s="20">
        <v>30</v>
      </c>
      <c r="M36" s="19">
        <v>30</v>
      </c>
      <c r="N36" s="19">
        <v>30</v>
      </c>
      <c r="O36" s="19">
        <v>30</v>
      </c>
      <c r="P36" s="19">
        <v>149</v>
      </c>
      <c r="Q36" s="19">
        <v>31</v>
      </c>
      <c r="R36" s="19">
        <v>31</v>
      </c>
      <c r="S36" s="19">
        <v>30</v>
      </c>
      <c r="T36" s="19">
        <v>31</v>
      </c>
      <c r="U36" s="19">
        <v>31</v>
      </c>
      <c r="V36" s="19">
        <v>154</v>
      </c>
      <c r="W36" s="19">
        <v>31</v>
      </c>
      <c r="X36" s="19">
        <v>31</v>
      </c>
      <c r="Y36" s="19">
        <v>31</v>
      </c>
      <c r="Z36" s="19">
        <v>30</v>
      </c>
      <c r="AA36" s="19">
        <v>30</v>
      </c>
      <c r="AB36" s="19">
        <v>153</v>
      </c>
      <c r="AC36" s="19">
        <v>157</v>
      </c>
      <c r="AD36" s="19">
        <v>142</v>
      </c>
      <c r="AE36" s="19">
        <v>126</v>
      </c>
      <c r="AF36" s="19">
        <v>106</v>
      </c>
      <c r="AG36" s="19">
        <v>82</v>
      </c>
      <c r="AH36" s="19">
        <v>60</v>
      </c>
      <c r="AI36" s="19">
        <v>48</v>
      </c>
      <c r="AJ36" s="19">
        <v>39</v>
      </c>
      <c r="AK36" s="19">
        <v>760</v>
      </c>
      <c r="AL36" s="19">
        <v>30.0000000105</v>
      </c>
      <c r="AM36" s="19">
        <v>23</v>
      </c>
      <c r="AN36" s="19">
        <v>17</v>
      </c>
      <c r="AO36" s="19">
        <v>11</v>
      </c>
      <c r="AP36" s="19">
        <v>10</v>
      </c>
      <c r="AQ36" s="19">
        <v>91</v>
      </c>
      <c r="AR36" s="19">
        <v>80</v>
      </c>
      <c r="AS36" s="19">
        <v>440</v>
      </c>
      <c r="AT36" s="19">
        <v>34</v>
      </c>
      <c r="AU36" s="19">
        <v>29</v>
      </c>
    </row>
    <row r="37" spans="1:47" ht="19.5" customHeight="1">
      <c r="A37" s="30" t="s">
        <v>47</v>
      </c>
      <c r="B37" s="45">
        <f>+E37+J37+P37+V37+AB37+AK37+AQ37</f>
        <v>2249.6651289388465</v>
      </c>
      <c r="C37" s="19">
        <v>3.665128938846318</v>
      </c>
      <c r="D37" s="19">
        <v>46</v>
      </c>
      <c r="E37" s="45">
        <v>49.665128938846316</v>
      </c>
      <c r="F37" s="19">
        <v>50</v>
      </c>
      <c r="G37" s="19">
        <v>51</v>
      </c>
      <c r="H37" s="19">
        <v>51</v>
      </c>
      <c r="I37" s="19">
        <v>51</v>
      </c>
      <c r="J37" s="19">
        <v>203</v>
      </c>
      <c r="K37" s="19">
        <v>52</v>
      </c>
      <c r="L37" s="20">
        <v>52</v>
      </c>
      <c r="M37" s="19">
        <v>52</v>
      </c>
      <c r="N37" s="19">
        <v>53</v>
      </c>
      <c r="O37" s="19">
        <v>53</v>
      </c>
      <c r="P37" s="19">
        <v>262</v>
      </c>
      <c r="Q37" s="19">
        <v>51</v>
      </c>
      <c r="R37" s="19">
        <v>51</v>
      </c>
      <c r="S37" s="19">
        <v>54</v>
      </c>
      <c r="T37" s="19">
        <v>53</v>
      </c>
      <c r="U37" s="21">
        <v>52</v>
      </c>
      <c r="V37" s="19">
        <v>261</v>
      </c>
      <c r="W37" s="19">
        <v>52</v>
      </c>
      <c r="X37" s="19">
        <v>52</v>
      </c>
      <c r="Y37" s="19">
        <v>52</v>
      </c>
      <c r="Z37" s="19">
        <v>52</v>
      </c>
      <c r="AA37" s="19">
        <v>50</v>
      </c>
      <c r="AB37" s="19">
        <v>258</v>
      </c>
      <c r="AC37" s="19">
        <v>225</v>
      </c>
      <c r="AD37" s="19">
        <v>204</v>
      </c>
      <c r="AE37" s="19">
        <v>179</v>
      </c>
      <c r="AF37" s="19">
        <v>151</v>
      </c>
      <c r="AG37" s="19">
        <v>117</v>
      </c>
      <c r="AH37" s="19">
        <v>87</v>
      </c>
      <c r="AI37" s="19">
        <v>68</v>
      </c>
      <c r="AJ37" s="19">
        <v>55</v>
      </c>
      <c r="AK37" s="19">
        <v>1086</v>
      </c>
      <c r="AL37" s="19">
        <v>42.92877906</v>
      </c>
      <c r="AM37" s="19">
        <v>32</v>
      </c>
      <c r="AN37" s="19">
        <v>24</v>
      </c>
      <c r="AO37" s="19">
        <v>16</v>
      </c>
      <c r="AP37" s="19">
        <v>15</v>
      </c>
      <c r="AQ37" s="19">
        <v>130</v>
      </c>
      <c r="AR37" s="19">
        <v>112</v>
      </c>
      <c r="AS37" s="19">
        <v>542</v>
      </c>
      <c r="AT37" s="19">
        <v>55</v>
      </c>
      <c r="AU37" s="19">
        <v>55</v>
      </c>
    </row>
    <row r="38" spans="1:47" s="34" customFormat="1" ht="19.5" customHeight="1" thickBot="1">
      <c r="A38" s="36"/>
      <c r="B38" s="31"/>
      <c r="C38" s="31"/>
      <c r="D38" s="31"/>
      <c r="E38" s="47"/>
      <c r="F38" s="31"/>
      <c r="G38" s="31"/>
      <c r="H38" s="31"/>
      <c r="I38" s="31"/>
      <c r="J38" s="31"/>
      <c r="K38" s="31"/>
      <c r="L38" s="32"/>
      <c r="M38" s="31"/>
      <c r="N38" s="31"/>
      <c r="O38" s="31"/>
      <c r="P38" s="31"/>
      <c r="Q38" s="31"/>
      <c r="R38" s="31"/>
      <c r="S38" s="31"/>
      <c r="T38" s="31"/>
      <c r="U38" s="33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</row>
    <row r="39" spans="1:47" ht="14.25" thickBot="1">
      <c r="A39" s="34"/>
      <c r="B39" s="35"/>
      <c r="C39" s="35"/>
      <c r="D39" s="35"/>
      <c r="E39" s="48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</row>
    <row r="40" spans="1:47" ht="20.25" customHeight="1" thickBot="1">
      <c r="A40" s="6" t="s">
        <v>0</v>
      </c>
      <c r="B40" s="99" t="s">
        <v>95</v>
      </c>
      <c r="C40" s="93" t="s">
        <v>84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5"/>
      <c r="AR40" s="96" t="s">
        <v>2</v>
      </c>
      <c r="AS40" s="97"/>
      <c r="AT40" s="97"/>
      <c r="AU40" s="98"/>
    </row>
    <row r="41" spans="1:47" ht="14.25" customHeight="1" thickBot="1">
      <c r="A41" s="3" t="s">
        <v>3</v>
      </c>
      <c r="B41" s="100"/>
      <c r="C41" s="1" t="s">
        <v>4</v>
      </c>
      <c r="D41" s="2"/>
      <c r="E41" s="3" t="s">
        <v>1</v>
      </c>
      <c r="F41" s="3">
        <v>1</v>
      </c>
      <c r="G41" s="3">
        <v>2</v>
      </c>
      <c r="H41" s="3">
        <v>3</v>
      </c>
      <c r="I41" s="3">
        <v>4</v>
      </c>
      <c r="J41" s="6" t="s">
        <v>1</v>
      </c>
      <c r="K41" s="3">
        <v>5</v>
      </c>
      <c r="L41" s="4">
        <v>6</v>
      </c>
      <c r="M41" s="3">
        <v>7</v>
      </c>
      <c r="N41" s="3">
        <v>8</v>
      </c>
      <c r="O41" s="3">
        <v>9</v>
      </c>
      <c r="P41" s="38" t="s">
        <v>1</v>
      </c>
      <c r="Q41" s="3">
        <v>10</v>
      </c>
      <c r="R41" s="3">
        <v>11</v>
      </c>
      <c r="S41" s="3">
        <v>12</v>
      </c>
      <c r="T41" s="3">
        <v>13</v>
      </c>
      <c r="U41" s="5">
        <v>14</v>
      </c>
      <c r="V41" s="3" t="s">
        <v>1</v>
      </c>
      <c r="W41" s="6">
        <v>15</v>
      </c>
      <c r="X41" s="6">
        <v>16</v>
      </c>
      <c r="Y41" s="6">
        <v>17</v>
      </c>
      <c r="Z41" s="6">
        <v>18</v>
      </c>
      <c r="AA41" s="6">
        <v>19</v>
      </c>
      <c r="AB41" s="6" t="s">
        <v>1</v>
      </c>
      <c r="AC41" s="4" t="s">
        <v>5</v>
      </c>
      <c r="AD41" s="3" t="s">
        <v>6</v>
      </c>
      <c r="AE41" s="3" t="s">
        <v>7</v>
      </c>
      <c r="AF41" s="3" t="s">
        <v>8</v>
      </c>
      <c r="AG41" s="3" t="s">
        <v>9</v>
      </c>
      <c r="AH41" s="3" t="s">
        <v>10</v>
      </c>
      <c r="AI41" s="3" t="s">
        <v>11</v>
      </c>
      <c r="AJ41" s="3" t="s">
        <v>12</v>
      </c>
      <c r="AK41" s="6" t="s">
        <v>1</v>
      </c>
      <c r="AL41" s="3" t="s">
        <v>13</v>
      </c>
      <c r="AM41" s="7" t="s">
        <v>88</v>
      </c>
      <c r="AN41" s="7" t="s">
        <v>89</v>
      </c>
      <c r="AO41" s="7" t="s">
        <v>90</v>
      </c>
      <c r="AP41" s="7" t="s">
        <v>91</v>
      </c>
      <c r="AQ41" s="6" t="s">
        <v>1</v>
      </c>
      <c r="AR41" s="3" t="s">
        <v>14</v>
      </c>
      <c r="AS41" s="3" t="s">
        <v>14</v>
      </c>
      <c r="AT41" s="8"/>
      <c r="AU41" s="8"/>
    </row>
    <row r="42" spans="1:47" ht="15.75" customHeight="1" thickBot="1">
      <c r="A42" s="10" t="s">
        <v>15</v>
      </c>
      <c r="B42" s="101"/>
      <c r="C42" s="9" t="s">
        <v>16</v>
      </c>
      <c r="D42" s="9" t="s">
        <v>17</v>
      </c>
      <c r="E42" s="10" t="s">
        <v>4</v>
      </c>
      <c r="F42" s="10" t="s">
        <v>18</v>
      </c>
      <c r="G42" s="10" t="s">
        <v>19</v>
      </c>
      <c r="H42" s="10" t="s">
        <v>19</v>
      </c>
      <c r="I42" s="10" t="s">
        <v>19</v>
      </c>
      <c r="J42" s="10" t="s">
        <v>20</v>
      </c>
      <c r="K42" s="10" t="s">
        <v>19</v>
      </c>
      <c r="L42" s="11" t="s">
        <v>19</v>
      </c>
      <c r="M42" s="10" t="s">
        <v>19</v>
      </c>
      <c r="N42" s="10" t="s">
        <v>19</v>
      </c>
      <c r="O42" s="10" t="s">
        <v>19</v>
      </c>
      <c r="P42" s="39" t="s">
        <v>21</v>
      </c>
      <c r="Q42" s="10" t="s">
        <v>19</v>
      </c>
      <c r="R42" s="10" t="s">
        <v>19</v>
      </c>
      <c r="S42" s="10" t="s">
        <v>19</v>
      </c>
      <c r="T42" s="10" t="s">
        <v>19</v>
      </c>
      <c r="U42" s="12" t="s">
        <v>19</v>
      </c>
      <c r="V42" s="10" t="s">
        <v>22</v>
      </c>
      <c r="W42" s="10" t="s">
        <v>19</v>
      </c>
      <c r="X42" s="10" t="s">
        <v>19</v>
      </c>
      <c r="Y42" s="10" t="s">
        <v>19</v>
      </c>
      <c r="Z42" s="10" t="s">
        <v>19</v>
      </c>
      <c r="AA42" s="10" t="s">
        <v>19</v>
      </c>
      <c r="AB42" s="10" t="s">
        <v>23</v>
      </c>
      <c r="AC42" s="11" t="s">
        <v>19</v>
      </c>
      <c r="AD42" s="10" t="s">
        <v>19</v>
      </c>
      <c r="AE42" s="10" t="s">
        <v>19</v>
      </c>
      <c r="AF42" s="10" t="s">
        <v>19</v>
      </c>
      <c r="AG42" s="10" t="s">
        <v>19</v>
      </c>
      <c r="AH42" s="10" t="s">
        <v>19</v>
      </c>
      <c r="AI42" s="10" t="s">
        <v>19</v>
      </c>
      <c r="AJ42" s="10" t="s">
        <v>19</v>
      </c>
      <c r="AK42" s="10" t="s">
        <v>93</v>
      </c>
      <c r="AL42" s="10" t="s">
        <v>19</v>
      </c>
      <c r="AM42" s="10" t="s">
        <v>19</v>
      </c>
      <c r="AN42" s="10" t="s">
        <v>19</v>
      </c>
      <c r="AO42" s="10" t="s">
        <v>19</v>
      </c>
      <c r="AP42" s="10" t="s">
        <v>19</v>
      </c>
      <c r="AQ42" s="10" t="s">
        <v>94</v>
      </c>
      <c r="AR42" s="10" t="s">
        <v>92</v>
      </c>
      <c r="AS42" s="10" t="s">
        <v>24</v>
      </c>
      <c r="AT42" s="10" t="s">
        <v>78</v>
      </c>
      <c r="AU42" s="10" t="s">
        <v>79</v>
      </c>
    </row>
    <row r="43" spans="1:47" ht="19.5" customHeight="1" thickBot="1">
      <c r="A43" s="30"/>
      <c r="B43" s="19"/>
      <c r="C43" s="19"/>
      <c r="D43" s="19"/>
      <c r="E43" s="45"/>
      <c r="F43" s="19"/>
      <c r="G43" s="19"/>
      <c r="H43" s="19"/>
      <c r="I43" s="19"/>
      <c r="J43" s="4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1:47" ht="19.5" customHeight="1" thickBot="1">
      <c r="A44" s="9" t="s">
        <v>49</v>
      </c>
      <c r="B44" s="16">
        <v>18681</v>
      </c>
      <c r="C44" s="15">
        <v>31.087289599959302</v>
      </c>
      <c r="D44" s="15">
        <v>365.83748241941277</v>
      </c>
      <c r="E44" s="15">
        <v>397</v>
      </c>
      <c r="F44" s="15">
        <v>396.999999999496</v>
      </c>
      <c r="G44" s="15">
        <v>400</v>
      </c>
      <c r="H44" s="15">
        <v>404</v>
      </c>
      <c r="I44" s="15">
        <v>407.4262808751</v>
      </c>
      <c r="J44" s="54">
        <v>1608</v>
      </c>
      <c r="K44" s="15">
        <v>409</v>
      </c>
      <c r="L44" s="15">
        <v>411</v>
      </c>
      <c r="M44" s="15">
        <v>413</v>
      </c>
      <c r="N44" s="15">
        <v>414.04055619924</v>
      </c>
      <c r="O44" s="15">
        <v>416.26844341438</v>
      </c>
      <c r="P44" s="15">
        <v>2063.30899961362</v>
      </c>
      <c r="Q44" s="15">
        <v>416.26844341438</v>
      </c>
      <c r="R44" s="15">
        <v>417</v>
      </c>
      <c r="S44" s="15">
        <v>417</v>
      </c>
      <c r="T44" s="15">
        <v>418.011587485454</v>
      </c>
      <c r="U44" s="15">
        <v>419.011587485454</v>
      </c>
      <c r="V44" s="15">
        <v>2087.291618385288</v>
      </c>
      <c r="W44" s="15">
        <v>420</v>
      </c>
      <c r="X44" s="15">
        <v>421.22325222052</v>
      </c>
      <c r="Y44" s="15">
        <v>419</v>
      </c>
      <c r="Z44" s="15">
        <v>414.98841251401</v>
      </c>
      <c r="AA44" s="15">
        <v>407.25724217798</v>
      </c>
      <c r="AB44" s="15">
        <v>2082.46890691251</v>
      </c>
      <c r="AC44" s="15">
        <v>1928.999999997528</v>
      </c>
      <c r="AD44" s="15">
        <v>1748</v>
      </c>
      <c r="AE44" s="15">
        <v>1540</v>
      </c>
      <c r="AF44" s="15">
        <v>1299</v>
      </c>
      <c r="AG44" s="15">
        <v>1003</v>
      </c>
      <c r="AH44" s="15">
        <v>746</v>
      </c>
      <c r="AI44" s="15">
        <v>586</v>
      </c>
      <c r="AJ44" s="15">
        <v>472</v>
      </c>
      <c r="AK44" s="15">
        <v>9322.999999997528</v>
      </c>
      <c r="AL44" s="15">
        <v>370</v>
      </c>
      <c r="AM44" s="15">
        <v>281</v>
      </c>
      <c r="AN44" s="15">
        <v>207</v>
      </c>
      <c r="AO44" s="15">
        <v>139</v>
      </c>
      <c r="AP44" s="15">
        <v>124</v>
      </c>
      <c r="AQ44" s="15">
        <v>1121</v>
      </c>
      <c r="AR44" s="15">
        <v>963</v>
      </c>
      <c r="AS44" s="15">
        <v>5023.491698276415</v>
      </c>
      <c r="AT44" s="15">
        <v>497.4955203308043</v>
      </c>
      <c r="AU44" s="15">
        <v>413.9620017788213</v>
      </c>
    </row>
    <row r="45" spans="1:47" ht="19.5" customHeight="1" thickBot="1">
      <c r="A45" s="9" t="s">
        <v>50</v>
      </c>
      <c r="B45" s="16">
        <v>15673</v>
      </c>
      <c r="C45" s="15">
        <v>26</v>
      </c>
      <c r="D45" s="15">
        <v>307</v>
      </c>
      <c r="E45" s="15">
        <v>333</v>
      </c>
      <c r="F45" s="15">
        <v>334</v>
      </c>
      <c r="G45" s="15">
        <v>336</v>
      </c>
      <c r="H45" s="15">
        <v>339</v>
      </c>
      <c r="I45" s="15">
        <v>341.4262808751</v>
      </c>
      <c r="J45" s="15">
        <v>1350</v>
      </c>
      <c r="K45" s="15">
        <v>343</v>
      </c>
      <c r="L45" s="15">
        <v>345</v>
      </c>
      <c r="M45" s="15">
        <v>346</v>
      </c>
      <c r="N45" s="15">
        <v>348</v>
      </c>
      <c r="O45" s="15">
        <v>349</v>
      </c>
      <c r="P45" s="15">
        <v>1731</v>
      </c>
      <c r="Q45" s="15">
        <v>349</v>
      </c>
      <c r="R45" s="15">
        <v>350</v>
      </c>
      <c r="S45" s="15">
        <v>350</v>
      </c>
      <c r="T45" s="15">
        <v>351</v>
      </c>
      <c r="U45" s="15">
        <v>352</v>
      </c>
      <c r="V45" s="15">
        <v>1752</v>
      </c>
      <c r="W45" s="15">
        <v>352</v>
      </c>
      <c r="X45" s="15">
        <v>353</v>
      </c>
      <c r="Y45" s="15">
        <v>352</v>
      </c>
      <c r="Z45" s="15">
        <v>348</v>
      </c>
      <c r="AA45" s="15">
        <v>341</v>
      </c>
      <c r="AB45" s="15">
        <v>1746</v>
      </c>
      <c r="AC45" s="15">
        <v>1620</v>
      </c>
      <c r="AD45" s="15">
        <v>1467</v>
      </c>
      <c r="AE45" s="15">
        <v>1292</v>
      </c>
      <c r="AF45" s="15">
        <v>1090</v>
      </c>
      <c r="AG45" s="15">
        <v>842</v>
      </c>
      <c r="AH45" s="15">
        <v>625</v>
      </c>
      <c r="AI45" s="15">
        <v>491</v>
      </c>
      <c r="AJ45" s="15">
        <v>396</v>
      </c>
      <c r="AK45" s="15">
        <v>7823</v>
      </c>
      <c r="AL45" s="15">
        <v>310</v>
      </c>
      <c r="AM45" s="15">
        <v>235</v>
      </c>
      <c r="AN45" s="15">
        <v>173</v>
      </c>
      <c r="AO45" s="15">
        <v>116</v>
      </c>
      <c r="AP45" s="15">
        <v>104</v>
      </c>
      <c r="AQ45" s="15">
        <v>938</v>
      </c>
      <c r="AR45" s="15">
        <v>808</v>
      </c>
      <c r="AS45" s="15">
        <v>4214.491698282887</v>
      </c>
      <c r="AT45" s="15">
        <v>417.4955203308043</v>
      </c>
      <c r="AU45" s="15">
        <v>346.9620017788213</v>
      </c>
    </row>
    <row r="46" spans="1:47" ht="19.5" customHeight="1">
      <c r="A46" s="19" t="s">
        <v>51</v>
      </c>
      <c r="B46" s="45">
        <v>7536</v>
      </c>
      <c r="C46" s="19">
        <v>11</v>
      </c>
      <c r="D46" s="19">
        <v>145</v>
      </c>
      <c r="E46" s="45">
        <v>156</v>
      </c>
      <c r="F46" s="19">
        <v>156</v>
      </c>
      <c r="G46" s="19">
        <v>158</v>
      </c>
      <c r="H46" s="19">
        <v>159</v>
      </c>
      <c r="I46" s="19">
        <v>161</v>
      </c>
      <c r="J46" s="19">
        <v>634</v>
      </c>
      <c r="K46" s="19">
        <v>162</v>
      </c>
      <c r="L46" s="20">
        <v>163</v>
      </c>
      <c r="M46" s="19">
        <v>163</v>
      </c>
      <c r="N46" s="19">
        <v>162</v>
      </c>
      <c r="O46" s="19">
        <v>163</v>
      </c>
      <c r="P46" s="19">
        <v>813</v>
      </c>
      <c r="Q46" s="19">
        <v>163</v>
      </c>
      <c r="R46" s="19">
        <v>163</v>
      </c>
      <c r="S46" s="19">
        <v>167</v>
      </c>
      <c r="T46" s="19">
        <v>167</v>
      </c>
      <c r="U46" s="21">
        <v>166</v>
      </c>
      <c r="V46" s="19">
        <v>826</v>
      </c>
      <c r="W46" s="19">
        <v>166</v>
      </c>
      <c r="X46" s="19">
        <v>167</v>
      </c>
      <c r="Y46" s="19">
        <v>167</v>
      </c>
      <c r="Z46" s="19">
        <v>166</v>
      </c>
      <c r="AA46" s="19">
        <v>164</v>
      </c>
      <c r="AB46" s="19">
        <v>830</v>
      </c>
      <c r="AC46" s="19">
        <v>790</v>
      </c>
      <c r="AD46" s="19">
        <v>716</v>
      </c>
      <c r="AE46" s="19">
        <v>631</v>
      </c>
      <c r="AF46" s="19">
        <v>531</v>
      </c>
      <c r="AG46" s="19">
        <v>411</v>
      </c>
      <c r="AH46" s="19">
        <v>306</v>
      </c>
      <c r="AI46" s="19">
        <v>240</v>
      </c>
      <c r="AJ46" s="19">
        <v>193</v>
      </c>
      <c r="AK46" s="19">
        <v>3818</v>
      </c>
      <c r="AL46" s="19">
        <v>151</v>
      </c>
      <c r="AM46" s="19">
        <v>115</v>
      </c>
      <c r="AN46" s="19">
        <v>85</v>
      </c>
      <c r="AO46" s="19">
        <v>57</v>
      </c>
      <c r="AP46" s="19">
        <v>51</v>
      </c>
      <c r="AQ46" s="19">
        <v>459</v>
      </c>
      <c r="AR46" s="19">
        <v>382</v>
      </c>
      <c r="AS46" s="19">
        <v>2057.112971308752</v>
      </c>
      <c r="AT46" s="19">
        <v>162</v>
      </c>
      <c r="AU46" s="19">
        <v>149</v>
      </c>
    </row>
    <row r="47" spans="1:47" ht="19.5" customHeight="1">
      <c r="A47" s="30" t="s">
        <v>52</v>
      </c>
      <c r="B47" s="45">
        <v>1316</v>
      </c>
      <c r="C47" s="19">
        <v>2</v>
      </c>
      <c r="D47" s="19">
        <v>17</v>
      </c>
      <c r="E47" s="45">
        <v>19</v>
      </c>
      <c r="F47" s="19">
        <v>19</v>
      </c>
      <c r="G47" s="19">
        <v>20</v>
      </c>
      <c r="H47" s="19">
        <v>20</v>
      </c>
      <c r="I47" s="19">
        <v>20</v>
      </c>
      <c r="J47" s="19">
        <v>79</v>
      </c>
      <c r="K47" s="19">
        <v>22</v>
      </c>
      <c r="L47" s="20">
        <v>22</v>
      </c>
      <c r="M47" s="19">
        <v>23</v>
      </c>
      <c r="N47" s="19">
        <v>23</v>
      </c>
      <c r="O47" s="19">
        <v>24</v>
      </c>
      <c r="P47" s="19">
        <v>114</v>
      </c>
      <c r="Q47" s="19">
        <v>24</v>
      </c>
      <c r="R47" s="19">
        <v>24</v>
      </c>
      <c r="S47" s="19">
        <v>23</v>
      </c>
      <c r="T47" s="19">
        <v>23</v>
      </c>
      <c r="U47" s="21">
        <v>24</v>
      </c>
      <c r="V47" s="19">
        <v>118</v>
      </c>
      <c r="W47" s="19">
        <v>25</v>
      </c>
      <c r="X47" s="19">
        <v>25</v>
      </c>
      <c r="Y47" s="19">
        <v>24</v>
      </c>
      <c r="Z47" s="19">
        <v>24</v>
      </c>
      <c r="AA47" s="19">
        <v>24</v>
      </c>
      <c r="AB47" s="19">
        <v>122</v>
      </c>
      <c r="AC47" s="19">
        <v>160</v>
      </c>
      <c r="AD47" s="19">
        <v>145</v>
      </c>
      <c r="AE47" s="19">
        <v>127</v>
      </c>
      <c r="AF47" s="19">
        <v>108</v>
      </c>
      <c r="AG47" s="19">
        <v>83</v>
      </c>
      <c r="AH47" s="19">
        <v>62</v>
      </c>
      <c r="AI47" s="19">
        <v>48</v>
      </c>
      <c r="AJ47" s="19">
        <v>39</v>
      </c>
      <c r="AK47" s="19">
        <v>772</v>
      </c>
      <c r="AL47" s="19">
        <v>31</v>
      </c>
      <c r="AM47" s="19">
        <v>23</v>
      </c>
      <c r="AN47" s="19">
        <v>17</v>
      </c>
      <c r="AO47" s="19">
        <v>11</v>
      </c>
      <c r="AP47" s="19">
        <v>10</v>
      </c>
      <c r="AQ47" s="19">
        <v>92</v>
      </c>
      <c r="AR47" s="19">
        <v>92</v>
      </c>
      <c r="AS47" s="19">
        <v>415.62386093847084</v>
      </c>
      <c r="AT47" s="19">
        <v>37</v>
      </c>
      <c r="AU47" s="19">
        <v>33</v>
      </c>
    </row>
    <row r="48" spans="1:47" ht="19.5" customHeight="1">
      <c r="A48" s="30" t="s">
        <v>53</v>
      </c>
      <c r="B48" s="45">
        <v>2175</v>
      </c>
      <c r="C48" s="19">
        <v>3</v>
      </c>
      <c r="D48" s="19">
        <v>50</v>
      </c>
      <c r="E48" s="45">
        <v>53</v>
      </c>
      <c r="F48" s="19">
        <v>53</v>
      </c>
      <c r="G48" s="19">
        <v>53</v>
      </c>
      <c r="H48" s="19">
        <v>53</v>
      </c>
      <c r="I48" s="19">
        <v>53</v>
      </c>
      <c r="J48" s="19">
        <v>212</v>
      </c>
      <c r="K48" s="19">
        <v>52</v>
      </c>
      <c r="L48" s="20">
        <v>52</v>
      </c>
      <c r="M48" s="19">
        <v>52</v>
      </c>
      <c r="N48" s="19">
        <v>53</v>
      </c>
      <c r="O48" s="19">
        <v>54</v>
      </c>
      <c r="P48" s="19">
        <v>263</v>
      </c>
      <c r="Q48" s="19">
        <v>54</v>
      </c>
      <c r="R48" s="19">
        <v>54</v>
      </c>
      <c r="S48" s="19">
        <v>53</v>
      </c>
      <c r="T48" s="19">
        <v>54</v>
      </c>
      <c r="U48" s="21">
        <v>54</v>
      </c>
      <c r="V48" s="19">
        <v>269</v>
      </c>
      <c r="W48" s="19">
        <v>54</v>
      </c>
      <c r="X48" s="19">
        <v>55</v>
      </c>
      <c r="Y48" s="19">
        <v>55</v>
      </c>
      <c r="Z48" s="19">
        <v>53</v>
      </c>
      <c r="AA48" s="19">
        <v>52</v>
      </c>
      <c r="AB48" s="19">
        <v>269</v>
      </c>
      <c r="AC48" s="19">
        <v>205</v>
      </c>
      <c r="AD48" s="19">
        <v>186</v>
      </c>
      <c r="AE48" s="19">
        <v>163</v>
      </c>
      <c r="AF48" s="19">
        <v>138</v>
      </c>
      <c r="AG48" s="19">
        <v>107</v>
      </c>
      <c r="AH48" s="19">
        <v>79</v>
      </c>
      <c r="AI48" s="19">
        <v>62</v>
      </c>
      <c r="AJ48" s="19">
        <v>50</v>
      </c>
      <c r="AK48" s="19">
        <v>990</v>
      </c>
      <c r="AL48" s="19">
        <v>39</v>
      </c>
      <c r="AM48" s="19">
        <v>30</v>
      </c>
      <c r="AN48" s="19">
        <v>22</v>
      </c>
      <c r="AO48" s="19">
        <v>15</v>
      </c>
      <c r="AP48" s="19">
        <v>13</v>
      </c>
      <c r="AQ48" s="19">
        <v>119</v>
      </c>
      <c r="AR48" s="19">
        <v>102</v>
      </c>
      <c r="AS48" s="19">
        <v>533.273164863264</v>
      </c>
      <c r="AT48" s="19">
        <v>77</v>
      </c>
      <c r="AU48" s="19">
        <v>63</v>
      </c>
    </row>
    <row r="49" spans="1:47" ht="19.5" customHeight="1">
      <c r="A49" s="30" t="s">
        <v>54</v>
      </c>
      <c r="B49" s="45">
        <v>3302</v>
      </c>
      <c r="C49" s="19">
        <v>7</v>
      </c>
      <c r="D49" s="19">
        <v>68</v>
      </c>
      <c r="E49" s="45">
        <v>75</v>
      </c>
      <c r="F49" s="19">
        <v>76</v>
      </c>
      <c r="G49" s="19">
        <v>76</v>
      </c>
      <c r="H49" s="19">
        <v>76</v>
      </c>
      <c r="I49" s="19">
        <v>76</v>
      </c>
      <c r="J49" s="19">
        <v>304</v>
      </c>
      <c r="K49" s="19">
        <v>75</v>
      </c>
      <c r="L49" s="20">
        <v>76</v>
      </c>
      <c r="M49" s="19">
        <v>75</v>
      </c>
      <c r="N49" s="19">
        <v>76</v>
      </c>
      <c r="O49" s="19">
        <v>76</v>
      </c>
      <c r="P49" s="19">
        <v>378</v>
      </c>
      <c r="Q49" s="19">
        <v>74</v>
      </c>
      <c r="R49" s="19">
        <v>75</v>
      </c>
      <c r="S49" s="19">
        <v>76</v>
      </c>
      <c r="T49" s="19">
        <v>76</v>
      </c>
      <c r="U49" s="21">
        <v>76</v>
      </c>
      <c r="V49" s="19">
        <v>377</v>
      </c>
      <c r="W49" s="19">
        <v>76</v>
      </c>
      <c r="X49" s="19">
        <v>75</v>
      </c>
      <c r="Y49" s="19">
        <v>76</v>
      </c>
      <c r="Z49" s="19">
        <v>76</v>
      </c>
      <c r="AA49" s="19">
        <v>75</v>
      </c>
      <c r="AB49" s="19">
        <v>378</v>
      </c>
      <c r="AC49" s="19">
        <v>331</v>
      </c>
      <c r="AD49" s="19">
        <v>300</v>
      </c>
      <c r="AE49" s="19">
        <v>264</v>
      </c>
      <c r="AF49" s="19">
        <v>223</v>
      </c>
      <c r="AG49" s="19">
        <v>172</v>
      </c>
      <c r="AH49" s="19">
        <v>128</v>
      </c>
      <c r="AI49" s="19">
        <v>100</v>
      </c>
      <c r="AJ49" s="19">
        <v>81</v>
      </c>
      <c r="AK49" s="19">
        <v>1599</v>
      </c>
      <c r="AL49" s="19">
        <v>63</v>
      </c>
      <c r="AM49" s="19">
        <v>48</v>
      </c>
      <c r="AN49" s="19">
        <v>35</v>
      </c>
      <c r="AO49" s="19">
        <v>24</v>
      </c>
      <c r="AP49" s="19">
        <v>21</v>
      </c>
      <c r="AQ49" s="19">
        <v>191</v>
      </c>
      <c r="AR49" s="19">
        <v>166</v>
      </c>
      <c r="AS49" s="19">
        <v>861.4817011723999</v>
      </c>
      <c r="AT49" s="19">
        <v>103</v>
      </c>
      <c r="AU49" s="19">
        <v>74</v>
      </c>
    </row>
    <row r="50" spans="1:47" ht="19.5" customHeight="1">
      <c r="A50" s="30" t="s">
        <v>55</v>
      </c>
      <c r="B50" s="45">
        <v>508</v>
      </c>
      <c r="C50" s="19">
        <v>1</v>
      </c>
      <c r="D50" s="19">
        <v>12</v>
      </c>
      <c r="E50" s="45">
        <v>13</v>
      </c>
      <c r="F50" s="19">
        <v>13</v>
      </c>
      <c r="G50" s="19">
        <v>12</v>
      </c>
      <c r="H50" s="19">
        <v>13</v>
      </c>
      <c r="I50" s="19">
        <v>13</v>
      </c>
      <c r="J50" s="19">
        <v>51</v>
      </c>
      <c r="K50" s="19">
        <v>13</v>
      </c>
      <c r="L50" s="20">
        <v>13</v>
      </c>
      <c r="M50" s="19">
        <v>13</v>
      </c>
      <c r="N50" s="19">
        <v>13</v>
      </c>
      <c r="O50" s="19">
        <v>12</v>
      </c>
      <c r="P50" s="19">
        <v>64</v>
      </c>
      <c r="Q50" s="19">
        <v>13</v>
      </c>
      <c r="R50" s="19">
        <v>13</v>
      </c>
      <c r="S50" s="19">
        <v>12</v>
      </c>
      <c r="T50" s="19">
        <v>12</v>
      </c>
      <c r="U50" s="21">
        <v>13</v>
      </c>
      <c r="V50" s="19">
        <v>63</v>
      </c>
      <c r="W50" s="19">
        <v>12</v>
      </c>
      <c r="X50" s="19">
        <v>12</v>
      </c>
      <c r="Y50" s="19">
        <v>11</v>
      </c>
      <c r="Z50" s="19">
        <v>10</v>
      </c>
      <c r="AA50" s="19">
        <v>9</v>
      </c>
      <c r="AB50" s="19">
        <v>54</v>
      </c>
      <c r="AC50" s="19">
        <v>49</v>
      </c>
      <c r="AD50" s="19">
        <v>44</v>
      </c>
      <c r="AE50" s="19">
        <v>39</v>
      </c>
      <c r="AF50" s="19">
        <v>33</v>
      </c>
      <c r="AG50" s="19">
        <v>25</v>
      </c>
      <c r="AH50" s="19">
        <v>19</v>
      </c>
      <c r="AI50" s="19">
        <v>15</v>
      </c>
      <c r="AJ50" s="19">
        <v>12</v>
      </c>
      <c r="AK50" s="19">
        <v>236</v>
      </c>
      <c r="AL50" s="19">
        <v>9</v>
      </c>
      <c r="AM50" s="19">
        <v>7</v>
      </c>
      <c r="AN50" s="19">
        <v>5</v>
      </c>
      <c r="AO50" s="19">
        <v>3</v>
      </c>
      <c r="AP50" s="19">
        <v>3</v>
      </c>
      <c r="AQ50" s="19">
        <v>27</v>
      </c>
      <c r="AR50" s="19">
        <v>24</v>
      </c>
      <c r="AS50" s="19">
        <v>121</v>
      </c>
      <c r="AT50" s="19">
        <v>18</v>
      </c>
      <c r="AU50" s="19">
        <v>10.39618510067</v>
      </c>
    </row>
    <row r="51" spans="1:47" ht="19.5" customHeight="1">
      <c r="A51" s="30" t="s">
        <v>82</v>
      </c>
      <c r="B51" s="45">
        <v>445</v>
      </c>
      <c r="C51" s="19">
        <v>1</v>
      </c>
      <c r="D51" s="19">
        <v>9</v>
      </c>
      <c r="E51" s="45">
        <v>10</v>
      </c>
      <c r="F51" s="19">
        <v>10</v>
      </c>
      <c r="G51" s="19">
        <v>9</v>
      </c>
      <c r="H51" s="19">
        <v>10</v>
      </c>
      <c r="I51" s="19">
        <v>10</v>
      </c>
      <c r="J51" s="19">
        <v>39</v>
      </c>
      <c r="K51" s="19">
        <v>10</v>
      </c>
      <c r="L51" s="20">
        <v>10</v>
      </c>
      <c r="M51" s="19">
        <v>11</v>
      </c>
      <c r="N51" s="19">
        <v>11</v>
      </c>
      <c r="O51" s="19">
        <v>11</v>
      </c>
      <c r="P51" s="19">
        <v>53</v>
      </c>
      <c r="Q51" s="19">
        <v>11</v>
      </c>
      <c r="R51" s="19">
        <v>11</v>
      </c>
      <c r="S51" s="19">
        <v>10</v>
      </c>
      <c r="T51" s="19">
        <v>10</v>
      </c>
      <c r="U51" s="21">
        <v>10</v>
      </c>
      <c r="V51" s="19">
        <v>52</v>
      </c>
      <c r="W51" s="19">
        <v>10</v>
      </c>
      <c r="X51" s="19">
        <v>10</v>
      </c>
      <c r="Y51" s="19">
        <v>10</v>
      </c>
      <c r="Z51" s="19">
        <v>10</v>
      </c>
      <c r="AA51" s="19">
        <v>9</v>
      </c>
      <c r="AB51" s="19">
        <v>49</v>
      </c>
      <c r="AC51" s="19">
        <v>45</v>
      </c>
      <c r="AD51" s="19">
        <v>40</v>
      </c>
      <c r="AE51" s="19">
        <v>36</v>
      </c>
      <c r="AF51" s="19">
        <v>30</v>
      </c>
      <c r="AG51" s="19">
        <v>23</v>
      </c>
      <c r="AH51" s="19">
        <v>17</v>
      </c>
      <c r="AI51" s="19">
        <v>14</v>
      </c>
      <c r="AJ51" s="19">
        <v>11</v>
      </c>
      <c r="AK51" s="19">
        <v>216</v>
      </c>
      <c r="AL51" s="19">
        <v>9</v>
      </c>
      <c r="AM51" s="19">
        <v>6</v>
      </c>
      <c r="AN51" s="19">
        <v>5</v>
      </c>
      <c r="AO51" s="19">
        <v>3</v>
      </c>
      <c r="AP51" s="19">
        <v>3</v>
      </c>
      <c r="AQ51" s="19">
        <v>26</v>
      </c>
      <c r="AR51" s="19">
        <v>22</v>
      </c>
      <c r="AS51" s="19">
        <v>120</v>
      </c>
      <c r="AT51" s="19">
        <v>11.4955203308043</v>
      </c>
      <c r="AU51" s="19">
        <v>9.5658166781513</v>
      </c>
    </row>
    <row r="52" spans="1:47" ht="19.5" customHeight="1" thickBot="1">
      <c r="A52" s="30" t="s">
        <v>85</v>
      </c>
      <c r="B52" s="45">
        <v>391.4262808751</v>
      </c>
      <c r="C52" s="19">
        <v>1</v>
      </c>
      <c r="D52" s="19">
        <v>6</v>
      </c>
      <c r="E52" s="45">
        <v>7</v>
      </c>
      <c r="F52" s="19">
        <v>7</v>
      </c>
      <c r="G52" s="19">
        <v>8</v>
      </c>
      <c r="H52" s="19">
        <v>8</v>
      </c>
      <c r="I52" s="19">
        <v>8.426280875100002</v>
      </c>
      <c r="J52" s="19">
        <v>31.4262808751</v>
      </c>
      <c r="K52" s="19">
        <v>9</v>
      </c>
      <c r="L52" s="20">
        <v>9</v>
      </c>
      <c r="M52" s="19">
        <v>9</v>
      </c>
      <c r="N52" s="19">
        <v>10</v>
      </c>
      <c r="O52" s="19">
        <v>9</v>
      </c>
      <c r="P52" s="19">
        <v>46</v>
      </c>
      <c r="Q52" s="19">
        <v>10</v>
      </c>
      <c r="R52" s="19">
        <v>10</v>
      </c>
      <c r="S52" s="19">
        <v>9</v>
      </c>
      <c r="T52" s="19">
        <v>9</v>
      </c>
      <c r="U52" s="21">
        <v>9</v>
      </c>
      <c r="V52" s="19">
        <v>47</v>
      </c>
      <c r="W52" s="19">
        <v>9</v>
      </c>
      <c r="X52" s="19">
        <v>9</v>
      </c>
      <c r="Y52" s="19">
        <v>9</v>
      </c>
      <c r="Z52" s="19">
        <v>9</v>
      </c>
      <c r="AA52" s="19">
        <v>8</v>
      </c>
      <c r="AB52" s="19">
        <v>44</v>
      </c>
      <c r="AC52" s="19">
        <v>40</v>
      </c>
      <c r="AD52" s="19">
        <v>36</v>
      </c>
      <c r="AE52" s="19">
        <v>32</v>
      </c>
      <c r="AF52" s="19">
        <v>27</v>
      </c>
      <c r="AG52" s="19">
        <v>21</v>
      </c>
      <c r="AH52" s="19">
        <v>14</v>
      </c>
      <c r="AI52" s="19">
        <v>12</v>
      </c>
      <c r="AJ52" s="19">
        <v>10</v>
      </c>
      <c r="AK52" s="19">
        <v>192</v>
      </c>
      <c r="AL52" s="19">
        <v>8</v>
      </c>
      <c r="AM52" s="19">
        <v>6</v>
      </c>
      <c r="AN52" s="19">
        <v>4</v>
      </c>
      <c r="AO52" s="19">
        <v>3</v>
      </c>
      <c r="AP52" s="19">
        <v>3</v>
      </c>
      <c r="AQ52" s="19">
        <v>24</v>
      </c>
      <c r="AR52" s="19">
        <v>20</v>
      </c>
      <c r="AS52" s="19">
        <v>106</v>
      </c>
      <c r="AT52" s="19">
        <v>9</v>
      </c>
      <c r="AU52" s="19">
        <v>8</v>
      </c>
    </row>
    <row r="53" spans="1:47" ht="19.5" customHeight="1" thickBot="1">
      <c r="A53" s="9" t="s">
        <v>56</v>
      </c>
      <c r="B53" s="16">
        <v>3008</v>
      </c>
      <c r="C53" s="15">
        <v>5.087289599959302</v>
      </c>
      <c r="D53" s="15">
        <v>58.83748241941278</v>
      </c>
      <c r="E53" s="15">
        <v>64</v>
      </c>
      <c r="F53" s="15">
        <v>62.999999999496</v>
      </c>
      <c r="G53" s="15">
        <v>64</v>
      </c>
      <c r="H53" s="15">
        <v>65</v>
      </c>
      <c r="I53" s="15">
        <v>66</v>
      </c>
      <c r="J53" s="15">
        <v>258</v>
      </c>
      <c r="K53" s="15">
        <v>66</v>
      </c>
      <c r="L53" s="15">
        <v>66</v>
      </c>
      <c r="M53" s="15">
        <v>67</v>
      </c>
      <c r="N53" s="15">
        <v>66.04055619924</v>
      </c>
      <c r="O53" s="15">
        <v>67.26844341438</v>
      </c>
      <c r="P53" s="15">
        <v>332.30899961362</v>
      </c>
      <c r="Q53" s="15">
        <v>67.26844341438</v>
      </c>
      <c r="R53" s="15">
        <v>67</v>
      </c>
      <c r="S53" s="15">
        <v>67</v>
      </c>
      <c r="T53" s="15">
        <v>67.011587485454</v>
      </c>
      <c r="U53" s="15">
        <v>67.011587485454</v>
      </c>
      <c r="V53" s="15">
        <v>335.291618385288</v>
      </c>
      <c r="W53" s="15">
        <v>68</v>
      </c>
      <c r="X53" s="15">
        <v>68.22325222052</v>
      </c>
      <c r="Y53" s="15">
        <v>67</v>
      </c>
      <c r="Z53" s="15">
        <v>66.98841251401</v>
      </c>
      <c r="AA53" s="15">
        <v>66.25724217798</v>
      </c>
      <c r="AB53" s="15">
        <v>336.46890691251</v>
      </c>
      <c r="AC53" s="15">
        <v>308.999999997528</v>
      </c>
      <c r="AD53" s="15">
        <v>281</v>
      </c>
      <c r="AE53" s="15">
        <v>248</v>
      </c>
      <c r="AF53" s="15">
        <v>209</v>
      </c>
      <c r="AG53" s="15">
        <v>161</v>
      </c>
      <c r="AH53" s="15">
        <v>121</v>
      </c>
      <c r="AI53" s="15">
        <v>95</v>
      </c>
      <c r="AJ53" s="15">
        <v>76</v>
      </c>
      <c r="AK53" s="15">
        <v>1499.999999997528</v>
      </c>
      <c r="AL53" s="15">
        <v>60</v>
      </c>
      <c r="AM53" s="15">
        <v>46</v>
      </c>
      <c r="AN53" s="15">
        <v>34</v>
      </c>
      <c r="AO53" s="15">
        <v>23</v>
      </c>
      <c r="AP53" s="15">
        <v>20</v>
      </c>
      <c r="AQ53" s="15">
        <v>183</v>
      </c>
      <c r="AR53" s="15">
        <v>155</v>
      </c>
      <c r="AS53" s="15">
        <v>808.9999999935279</v>
      </c>
      <c r="AT53" s="15">
        <v>80</v>
      </c>
      <c r="AU53" s="15">
        <v>67</v>
      </c>
    </row>
    <row r="54" spans="1:47" ht="19.5" customHeight="1">
      <c r="A54" s="30" t="s">
        <v>57</v>
      </c>
      <c r="B54" s="45">
        <v>1513</v>
      </c>
      <c r="C54" s="19">
        <v>2.56034698675924</v>
      </c>
      <c r="D54" s="19">
        <v>29</v>
      </c>
      <c r="E54" s="45">
        <v>32</v>
      </c>
      <c r="F54" s="19">
        <v>31.70683661607</v>
      </c>
      <c r="G54" s="19">
        <v>32</v>
      </c>
      <c r="H54" s="19">
        <v>33</v>
      </c>
      <c r="I54" s="19">
        <v>33</v>
      </c>
      <c r="J54" s="19">
        <v>129.70683661607</v>
      </c>
      <c r="K54" s="19">
        <v>33</v>
      </c>
      <c r="L54" s="19">
        <v>33</v>
      </c>
      <c r="M54" s="19">
        <v>34</v>
      </c>
      <c r="N54" s="19">
        <v>33</v>
      </c>
      <c r="O54" s="19">
        <v>34</v>
      </c>
      <c r="P54" s="19">
        <v>167</v>
      </c>
      <c r="Q54" s="19">
        <v>34</v>
      </c>
      <c r="R54" s="19">
        <v>34</v>
      </c>
      <c r="S54" s="19">
        <v>34</v>
      </c>
      <c r="T54" s="19">
        <v>34</v>
      </c>
      <c r="U54" s="21">
        <v>34</v>
      </c>
      <c r="V54" s="19">
        <v>170</v>
      </c>
      <c r="W54" s="19">
        <v>34</v>
      </c>
      <c r="X54" s="19">
        <v>34.223252220519996</v>
      </c>
      <c r="Y54" s="19">
        <v>34</v>
      </c>
      <c r="Z54" s="19">
        <v>33.71996909963</v>
      </c>
      <c r="AA54" s="19">
        <v>33.21668597874</v>
      </c>
      <c r="AB54" s="19">
        <v>169.15990729889</v>
      </c>
      <c r="AC54" s="19">
        <v>155.51448435501</v>
      </c>
      <c r="AD54" s="19">
        <v>141</v>
      </c>
      <c r="AE54" s="19">
        <v>124</v>
      </c>
      <c r="AF54" s="19">
        <v>105</v>
      </c>
      <c r="AG54" s="19">
        <v>81</v>
      </c>
      <c r="AH54" s="19">
        <v>61</v>
      </c>
      <c r="AI54" s="19">
        <v>48</v>
      </c>
      <c r="AJ54" s="19">
        <v>39</v>
      </c>
      <c r="AK54" s="19">
        <v>754.51448435501</v>
      </c>
      <c r="AL54" s="19">
        <v>30</v>
      </c>
      <c r="AM54" s="19">
        <v>23</v>
      </c>
      <c r="AN54" s="19">
        <v>17</v>
      </c>
      <c r="AO54" s="19">
        <v>11</v>
      </c>
      <c r="AP54" s="19">
        <v>10</v>
      </c>
      <c r="AQ54" s="19">
        <v>91</v>
      </c>
      <c r="AR54" s="19">
        <v>75</v>
      </c>
      <c r="AS54" s="19">
        <v>407.15604480000997</v>
      </c>
      <c r="AT54" s="19">
        <v>39</v>
      </c>
      <c r="AU54" s="19">
        <v>33</v>
      </c>
    </row>
    <row r="55" spans="1:47" ht="19.5" customHeight="1">
      <c r="A55" s="30" t="s">
        <v>58</v>
      </c>
      <c r="B55" s="45">
        <v>808</v>
      </c>
      <c r="C55" s="19">
        <v>1.3676143536453775</v>
      </c>
      <c r="D55" s="19">
        <v>15.837482419412776</v>
      </c>
      <c r="E55" s="45">
        <v>17</v>
      </c>
      <c r="F55" s="19">
        <v>16.936268829606</v>
      </c>
      <c r="G55" s="19">
        <v>17</v>
      </c>
      <c r="H55" s="19">
        <v>17</v>
      </c>
      <c r="I55" s="19">
        <v>18</v>
      </c>
      <c r="J55" s="19">
        <v>68.936268829606</v>
      </c>
      <c r="K55" s="19">
        <v>18</v>
      </c>
      <c r="L55" s="19">
        <v>18</v>
      </c>
      <c r="M55" s="19">
        <v>18</v>
      </c>
      <c r="N55" s="19">
        <v>18</v>
      </c>
      <c r="O55" s="19">
        <v>18</v>
      </c>
      <c r="P55" s="19">
        <v>90</v>
      </c>
      <c r="Q55" s="19">
        <v>18</v>
      </c>
      <c r="R55" s="19">
        <v>18</v>
      </c>
      <c r="S55" s="19">
        <v>18</v>
      </c>
      <c r="T55" s="19">
        <v>18.011587485454</v>
      </c>
      <c r="U55" s="21">
        <v>18.011587485454</v>
      </c>
      <c r="V55" s="19">
        <v>90.023174970908</v>
      </c>
      <c r="W55" s="19">
        <v>19</v>
      </c>
      <c r="X55" s="19">
        <v>19</v>
      </c>
      <c r="Y55" s="19">
        <v>18</v>
      </c>
      <c r="Z55" s="19">
        <v>18</v>
      </c>
      <c r="AA55" s="19">
        <v>18</v>
      </c>
      <c r="AB55" s="19">
        <v>92</v>
      </c>
      <c r="AC55" s="19">
        <v>83.06836616425801</v>
      </c>
      <c r="AD55" s="19">
        <v>76</v>
      </c>
      <c r="AE55" s="19">
        <v>67</v>
      </c>
      <c r="AF55" s="19">
        <v>56</v>
      </c>
      <c r="AG55" s="19">
        <v>43</v>
      </c>
      <c r="AH55" s="19">
        <v>32</v>
      </c>
      <c r="AI55" s="19">
        <v>25</v>
      </c>
      <c r="AJ55" s="19">
        <v>20</v>
      </c>
      <c r="AK55" s="19">
        <v>402.068366164258</v>
      </c>
      <c r="AL55" s="19">
        <v>16</v>
      </c>
      <c r="AM55" s="19">
        <v>12</v>
      </c>
      <c r="AN55" s="19">
        <v>9</v>
      </c>
      <c r="AO55" s="19">
        <v>6</v>
      </c>
      <c r="AP55" s="19">
        <v>5</v>
      </c>
      <c r="AQ55" s="19">
        <v>48</v>
      </c>
      <c r="AR55" s="19">
        <v>42</v>
      </c>
      <c r="AS55" s="19">
        <v>217.483198145258</v>
      </c>
      <c r="AT55" s="19">
        <v>22</v>
      </c>
      <c r="AU55" s="19">
        <v>18</v>
      </c>
    </row>
    <row r="56" spans="1:47" ht="19.5" customHeight="1">
      <c r="A56" s="30" t="s">
        <v>59</v>
      </c>
      <c r="B56" s="45">
        <v>687</v>
      </c>
      <c r="C56" s="19">
        <v>1.1593282595546845</v>
      </c>
      <c r="D56" s="19">
        <v>14</v>
      </c>
      <c r="E56" s="45">
        <v>15</v>
      </c>
      <c r="F56" s="19">
        <v>14.35689455382</v>
      </c>
      <c r="G56" s="19">
        <v>15</v>
      </c>
      <c r="H56" s="19">
        <v>15</v>
      </c>
      <c r="I56" s="19">
        <v>15</v>
      </c>
      <c r="J56" s="19">
        <v>59.35689455382</v>
      </c>
      <c r="K56" s="19">
        <v>15</v>
      </c>
      <c r="L56" s="19">
        <v>15</v>
      </c>
      <c r="M56" s="19">
        <v>15</v>
      </c>
      <c r="N56" s="19">
        <v>15.04055619924</v>
      </c>
      <c r="O56" s="19">
        <v>15.268443414379998</v>
      </c>
      <c r="P56" s="19">
        <v>75.30899961362</v>
      </c>
      <c r="Q56" s="19">
        <v>15.268443414379998</v>
      </c>
      <c r="R56" s="19">
        <v>15</v>
      </c>
      <c r="S56" s="19">
        <v>15</v>
      </c>
      <c r="T56" s="19">
        <v>15</v>
      </c>
      <c r="U56" s="21">
        <v>15</v>
      </c>
      <c r="V56" s="19">
        <v>75.26844341438</v>
      </c>
      <c r="W56" s="19">
        <v>15</v>
      </c>
      <c r="X56" s="19">
        <v>15</v>
      </c>
      <c r="Y56" s="19">
        <v>15</v>
      </c>
      <c r="Z56" s="19">
        <v>15.268443414379998</v>
      </c>
      <c r="AA56" s="19">
        <v>15.04055619924</v>
      </c>
      <c r="AB56" s="19">
        <v>75.30899961362</v>
      </c>
      <c r="AC56" s="19">
        <v>70.41714947826</v>
      </c>
      <c r="AD56" s="19">
        <v>64</v>
      </c>
      <c r="AE56" s="19">
        <v>57</v>
      </c>
      <c r="AF56" s="19">
        <v>48</v>
      </c>
      <c r="AG56" s="19">
        <v>37</v>
      </c>
      <c r="AH56" s="19">
        <v>28</v>
      </c>
      <c r="AI56" s="19">
        <v>22</v>
      </c>
      <c r="AJ56" s="19">
        <v>17</v>
      </c>
      <c r="AK56" s="19">
        <v>343.41714947826</v>
      </c>
      <c r="AL56" s="19">
        <v>14</v>
      </c>
      <c r="AM56" s="19">
        <v>11</v>
      </c>
      <c r="AN56" s="19">
        <v>8</v>
      </c>
      <c r="AO56" s="19">
        <v>6</v>
      </c>
      <c r="AP56" s="19">
        <v>5</v>
      </c>
      <c r="AQ56" s="19">
        <v>44</v>
      </c>
      <c r="AR56" s="19">
        <v>38</v>
      </c>
      <c r="AS56" s="19">
        <v>184.36075704825998</v>
      </c>
      <c r="AT56" s="19">
        <v>19</v>
      </c>
      <c r="AU56" s="19">
        <v>16</v>
      </c>
    </row>
    <row r="57" spans="1:47" ht="19.5" customHeight="1" thickBot="1">
      <c r="A57" s="30"/>
      <c r="B57" s="19"/>
      <c r="C57" s="19"/>
      <c r="D57" s="19"/>
      <c r="E57" s="45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</row>
    <row r="58" spans="1:47" ht="19.5" customHeight="1" thickBot="1">
      <c r="A58" s="9" t="s">
        <v>60</v>
      </c>
      <c r="B58" s="15">
        <v>40710</v>
      </c>
      <c r="C58" s="15">
        <v>66.97316500498279</v>
      </c>
      <c r="D58" s="15">
        <v>828.4642005724804</v>
      </c>
      <c r="E58" s="15">
        <v>865</v>
      </c>
      <c r="F58" s="15">
        <v>864</v>
      </c>
      <c r="G58" s="15">
        <v>872</v>
      </c>
      <c r="H58" s="15">
        <v>880.0846734475</v>
      </c>
      <c r="I58" s="15">
        <v>887</v>
      </c>
      <c r="J58" s="15">
        <v>3503.0846734475</v>
      </c>
      <c r="K58" s="15">
        <v>891.90482441716</v>
      </c>
      <c r="L58" s="15">
        <v>896.3073882293124</v>
      </c>
      <c r="M58" s="15">
        <v>899.53068591875</v>
      </c>
      <c r="N58" s="15">
        <v>903</v>
      </c>
      <c r="O58" s="15">
        <v>905.0721332384983</v>
      </c>
      <c r="P58" s="15">
        <v>4495.898720682271</v>
      </c>
      <c r="Q58" s="15">
        <v>907.1129389977309</v>
      </c>
      <c r="R58" s="15">
        <v>907.1129389977309</v>
      </c>
      <c r="S58" s="15">
        <v>908</v>
      </c>
      <c r="T58" s="15">
        <v>910.9566772902753</v>
      </c>
      <c r="U58" s="15">
        <v>914.0213219616041</v>
      </c>
      <c r="V58" s="15">
        <v>4547.203877247341</v>
      </c>
      <c r="W58" s="15">
        <v>915.0213219616041</v>
      </c>
      <c r="X58" s="15">
        <v>916.123059701471</v>
      </c>
      <c r="Y58" s="15">
        <v>911.833358056639</v>
      </c>
      <c r="Z58" s="15">
        <v>902.360185016483</v>
      </c>
      <c r="AA58" s="15">
        <v>888.000000001037</v>
      </c>
      <c r="AB58" s="15">
        <v>4533.337924737234</v>
      </c>
      <c r="AC58" s="15">
        <v>4203</v>
      </c>
      <c r="AD58" s="15">
        <v>3809</v>
      </c>
      <c r="AE58" s="15">
        <v>3359</v>
      </c>
      <c r="AF58" s="15">
        <v>2831</v>
      </c>
      <c r="AG58" s="15">
        <v>2188</v>
      </c>
      <c r="AH58" s="15">
        <v>1626</v>
      </c>
      <c r="AI58" s="15">
        <v>1281</v>
      </c>
      <c r="AJ58" s="15">
        <v>1029</v>
      </c>
      <c r="AK58" s="15">
        <v>20326</v>
      </c>
      <c r="AL58" s="15">
        <v>804</v>
      </c>
      <c r="AM58" s="15">
        <v>611</v>
      </c>
      <c r="AN58" s="15">
        <v>451</v>
      </c>
      <c r="AO58" s="15">
        <v>303</v>
      </c>
      <c r="AP58" s="15">
        <v>271</v>
      </c>
      <c r="AQ58" s="15">
        <v>2440</v>
      </c>
      <c r="AR58" s="15">
        <v>2098</v>
      </c>
      <c r="AS58" s="15">
        <v>10947</v>
      </c>
      <c r="AT58" s="15">
        <v>1081.6786609807848</v>
      </c>
      <c r="AU58" s="15">
        <v>902.957356076743</v>
      </c>
    </row>
    <row r="59" spans="1:47" s="52" customFormat="1" ht="19.5" customHeight="1" thickBot="1">
      <c r="A59" s="50"/>
      <c r="B59" s="51"/>
      <c r="C59" s="51"/>
      <c r="D59" s="51"/>
      <c r="E59" s="42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</row>
    <row r="60" spans="1:47" ht="19.5" customHeight="1" thickBot="1">
      <c r="A60" s="9" t="s">
        <v>61</v>
      </c>
      <c r="B60" s="15">
        <v>18109</v>
      </c>
      <c r="C60" s="15">
        <v>30</v>
      </c>
      <c r="D60" s="15">
        <v>385</v>
      </c>
      <c r="E60" s="15">
        <v>385</v>
      </c>
      <c r="F60" s="15">
        <v>384</v>
      </c>
      <c r="G60" s="15">
        <v>388</v>
      </c>
      <c r="H60" s="15">
        <v>391</v>
      </c>
      <c r="I60" s="15">
        <v>394</v>
      </c>
      <c r="J60" s="15">
        <v>1557</v>
      </c>
      <c r="K60" s="15">
        <v>397</v>
      </c>
      <c r="L60" s="15">
        <v>399</v>
      </c>
      <c r="M60" s="15">
        <v>400</v>
      </c>
      <c r="N60" s="15">
        <v>402</v>
      </c>
      <c r="O60" s="15">
        <v>403</v>
      </c>
      <c r="P60" s="15">
        <v>2001</v>
      </c>
      <c r="Q60" s="15">
        <v>403</v>
      </c>
      <c r="R60" s="15">
        <v>403</v>
      </c>
      <c r="S60" s="15">
        <v>404</v>
      </c>
      <c r="T60" s="15">
        <v>405</v>
      </c>
      <c r="U60" s="15">
        <v>406</v>
      </c>
      <c r="V60" s="15">
        <v>2021</v>
      </c>
      <c r="W60" s="15">
        <v>407</v>
      </c>
      <c r="X60" s="15">
        <v>407</v>
      </c>
      <c r="Y60" s="15">
        <v>406</v>
      </c>
      <c r="Z60" s="15">
        <v>401</v>
      </c>
      <c r="AA60" s="15">
        <v>395</v>
      </c>
      <c r="AB60" s="15">
        <v>2016</v>
      </c>
      <c r="AC60" s="15">
        <v>1871</v>
      </c>
      <c r="AD60" s="15">
        <v>1695</v>
      </c>
      <c r="AE60" s="15">
        <v>1495</v>
      </c>
      <c r="AF60" s="15">
        <v>1260</v>
      </c>
      <c r="AG60" s="15">
        <v>973</v>
      </c>
      <c r="AH60" s="15">
        <v>722</v>
      </c>
      <c r="AI60" s="15">
        <v>570</v>
      </c>
      <c r="AJ60" s="15">
        <v>459</v>
      </c>
      <c r="AK60" s="15">
        <v>9045</v>
      </c>
      <c r="AL60" s="15">
        <v>358</v>
      </c>
      <c r="AM60" s="15">
        <v>272</v>
      </c>
      <c r="AN60" s="15">
        <v>200</v>
      </c>
      <c r="AO60" s="15">
        <v>134</v>
      </c>
      <c r="AP60" s="15">
        <v>120</v>
      </c>
      <c r="AQ60" s="15">
        <v>1084</v>
      </c>
      <c r="AR60" s="15">
        <v>933</v>
      </c>
      <c r="AS60" s="15">
        <v>4870</v>
      </c>
      <c r="AT60" s="15">
        <v>481</v>
      </c>
      <c r="AU60" s="15">
        <v>402</v>
      </c>
    </row>
    <row r="61" spans="1:47" ht="19.5" customHeight="1" thickBot="1">
      <c r="A61" s="30" t="s">
        <v>62</v>
      </c>
      <c r="B61" s="45">
        <v>18109</v>
      </c>
      <c r="C61" s="19">
        <v>30</v>
      </c>
      <c r="D61" s="19">
        <v>385</v>
      </c>
      <c r="E61" s="45">
        <v>385</v>
      </c>
      <c r="F61" s="19">
        <v>384</v>
      </c>
      <c r="G61" s="19">
        <v>388</v>
      </c>
      <c r="H61" s="19">
        <v>391</v>
      </c>
      <c r="I61" s="19">
        <v>394</v>
      </c>
      <c r="J61" s="19">
        <v>1557</v>
      </c>
      <c r="K61" s="19">
        <v>397</v>
      </c>
      <c r="L61" s="19">
        <v>399</v>
      </c>
      <c r="M61" s="19">
        <v>400</v>
      </c>
      <c r="N61" s="19">
        <v>402</v>
      </c>
      <c r="O61" s="19">
        <v>403</v>
      </c>
      <c r="P61" s="19">
        <v>2001</v>
      </c>
      <c r="Q61" s="19">
        <v>403</v>
      </c>
      <c r="R61" s="19">
        <v>403</v>
      </c>
      <c r="S61" s="19">
        <v>404</v>
      </c>
      <c r="T61" s="19">
        <v>405</v>
      </c>
      <c r="U61" s="19">
        <v>406</v>
      </c>
      <c r="V61" s="19">
        <v>2021</v>
      </c>
      <c r="W61" s="19">
        <v>407</v>
      </c>
      <c r="X61" s="19">
        <v>407</v>
      </c>
      <c r="Y61" s="19">
        <v>406</v>
      </c>
      <c r="Z61" s="19">
        <v>401</v>
      </c>
      <c r="AA61" s="19">
        <v>395</v>
      </c>
      <c r="AB61" s="19">
        <v>2016</v>
      </c>
      <c r="AC61" s="19">
        <v>1871</v>
      </c>
      <c r="AD61" s="19">
        <v>1695</v>
      </c>
      <c r="AE61" s="19">
        <v>1495</v>
      </c>
      <c r="AF61" s="19">
        <v>1260</v>
      </c>
      <c r="AG61" s="19">
        <v>973</v>
      </c>
      <c r="AH61" s="19">
        <v>722</v>
      </c>
      <c r="AI61" s="19">
        <v>570</v>
      </c>
      <c r="AJ61" s="19">
        <v>459</v>
      </c>
      <c r="AK61" s="19">
        <v>9045</v>
      </c>
      <c r="AL61" s="19">
        <v>358</v>
      </c>
      <c r="AM61" s="19">
        <v>272</v>
      </c>
      <c r="AN61" s="19">
        <v>200</v>
      </c>
      <c r="AO61" s="19">
        <v>134</v>
      </c>
      <c r="AP61" s="19">
        <v>120</v>
      </c>
      <c r="AQ61" s="19">
        <v>1084</v>
      </c>
      <c r="AR61" s="19">
        <v>933</v>
      </c>
      <c r="AS61" s="19">
        <v>4870</v>
      </c>
      <c r="AT61" s="19">
        <v>481</v>
      </c>
      <c r="AU61" s="19">
        <v>402</v>
      </c>
    </row>
    <row r="62" spans="1:47" ht="19.5" customHeight="1" thickBot="1">
      <c r="A62" s="9" t="s">
        <v>63</v>
      </c>
      <c r="B62" s="15">
        <v>1139</v>
      </c>
      <c r="C62" s="15">
        <v>1.9077336</v>
      </c>
      <c r="D62" s="15">
        <v>22.092264</v>
      </c>
      <c r="E62" s="15">
        <v>24</v>
      </c>
      <c r="F62" s="15">
        <v>24</v>
      </c>
      <c r="G62" s="15">
        <v>24</v>
      </c>
      <c r="H62" s="15">
        <v>25</v>
      </c>
      <c r="I62" s="15">
        <v>25</v>
      </c>
      <c r="J62" s="15">
        <v>98</v>
      </c>
      <c r="K62" s="15">
        <v>25</v>
      </c>
      <c r="L62" s="15">
        <v>25</v>
      </c>
      <c r="M62" s="15">
        <v>26</v>
      </c>
      <c r="N62" s="15">
        <v>25</v>
      </c>
      <c r="O62" s="15">
        <v>25</v>
      </c>
      <c r="P62" s="15">
        <v>126</v>
      </c>
      <c r="Q62" s="15">
        <v>25</v>
      </c>
      <c r="R62" s="15">
        <v>25</v>
      </c>
      <c r="S62" s="15">
        <v>25</v>
      </c>
      <c r="T62" s="15">
        <v>26</v>
      </c>
      <c r="U62" s="15">
        <v>26</v>
      </c>
      <c r="V62" s="15">
        <v>127</v>
      </c>
      <c r="W62" s="15">
        <v>26</v>
      </c>
      <c r="X62" s="15">
        <v>26</v>
      </c>
      <c r="Y62" s="15">
        <v>26</v>
      </c>
      <c r="Z62" s="15">
        <v>25</v>
      </c>
      <c r="AA62" s="15">
        <v>25</v>
      </c>
      <c r="AB62" s="15">
        <v>128</v>
      </c>
      <c r="AC62" s="15">
        <v>117</v>
      </c>
      <c r="AD62" s="15">
        <v>105</v>
      </c>
      <c r="AE62" s="15">
        <v>94</v>
      </c>
      <c r="AF62" s="15">
        <v>79</v>
      </c>
      <c r="AG62" s="15">
        <v>61</v>
      </c>
      <c r="AH62" s="15">
        <v>46</v>
      </c>
      <c r="AI62" s="15">
        <v>36</v>
      </c>
      <c r="AJ62" s="15">
        <v>28</v>
      </c>
      <c r="AK62" s="15">
        <v>566</v>
      </c>
      <c r="AL62" s="15">
        <v>23</v>
      </c>
      <c r="AM62" s="15">
        <v>17</v>
      </c>
      <c r="AN62" s="15">
        <v>13</v>
      </c>
      <c r="AO62" s="15">
        <v>9</v>
      </c>
      <c r="AP62" s="15">
        <v>8</v>
      </c>
      <c r="AQ62" s="15">
        <v>70</v>
      </c>
      <c r="AR62" s="15">
        <v>59</v>
      </c>
      <c r="AS62" s="15">
        <v>306</v>
      </c>
      <c r="AT62" s="15">
        <v>30</v>
      </c>
      <c r="AU62" s="15">
        <v>25</v>
      </c>
    </row>
    <row r="63" spans="1:47" ht="19.5" customHeight="1" thickBot="1">
      <c r="A63" s="30" t="s">
        <v>64</v>
      </c>
      <c r="B63" s="45">
        <v>1139</v>
      </c>
      <c r="C63" s="19">
        <v>1.9077336</v>
      </c>
      <c r="D63" s="19">
        <v>22.092264</v>
      </c>
      <c r="E63" s="45">
        <v>24</v>
      </c>
      <c r="F63" s="19">
        <v>24</v>
      </c>
      <c r="G63" s="19">
        <v>24</v>
      </c>
      <c r="H63" s="19">
        <v>25</v>
      </c>
      <c r="I63" s="19">
        <v>25</v>
      </c>
      <c r="J63" s="19">
        <v>98</v>
      </c>
      <c r="K63" s="19">
        <v>25</v>
      </c>
      <c r="L63" s="19">
        <v>25</v>
      </c>
      <c r="M63" s="19">
        <v>26</v>
      </c>
      <c r="N63" s="19">
        <v>25</v>
      </c>
      <c r="O63" s="19">
        <v>25</v>
      </c>
      <c r="P63" s="19">
        <v>126</v>
      </c>
      <c r="Q63" s="19">
        <v>25</v>
      </c>
      <c r="R63" s="19">
        <v>25</v>
      </c>
      <c r="S63" s="19">
        <v>25</v>
      </c>
      <c r="T63" s="19">
        <v>26</v>
      </c>
      <c r="U63" s="19">
        <v>26</v>
      </c>
      <c r="V63" s="19">
        <v>127</v>
      </c>
      <c r="W63" s="19">
        <v>26</v>
      </c>
      <c r="X63" s="19">
        <v>26</v>
      </c>
      <c r="Y63" s="19">
        <v>26</v>
      </c>
      <c r="Z63" s="19">
        <v>25</v>
      </c>
      <c r="AA63" s="19">
        <v>25</v>
      </c>
      <c r="AB63" s="19">
        <v>128</v>
      </c>
      <c r="AC63" s="19">
        <v>117</v>
      </c>
      <c r="AD63" s="19">
        <v>105</v>
      </c>
      <c r="AE63" s="19">
        <v>94</v>
      </c>
      <c r="AF63" s="19">
        <v>79</v>
      </c>
      <c r="AG63" s="19">
        <v>61</v>
      </c>
      <c r="AH63" s="19">
        <v>46</v>
      </c>
      <c r="AI63" s="19">
        <v>36</v>
      </c>
      <c r="AJ63" s="19">
        <v>28</v>
      </c>
      <c r="AK63" s="19">
        <v>566</v>
      </c>
      <c r="AL63" s="19">
        <v>23</v>
      </c>
      <c r="AM63" s="19">
        <v>17</v>
      </c>
      <c r="AN63" s="19">
        <v>13</v>
      </c>
      <c r="AO63" s="19">
        <v>9</v>
      </c>
      <c r="AP63" s="19">
        <v>8</v>
      </c>
      <c r="AQ63" s="19">
        <v>70</v>
      </c>
      <c r="AR63" s="19">
        <v>59</v>
      </c>
      <c r="AS63" s="19">
        <v>306</v>
      </c>
      <c r="AT63" s="19">
        <v>30</v>
      </c>
      <c r="AU63" s="19">
        <v>25</v>
      </c>
    </row>
    <row r="64" spans="1:47" ht="19.5" customHeight="1" thickBot="1">
      <c r="A64" s="9" t="s">
        <v>65</v>
      </c>
      <c r="B64" s="16">
        <v>7473.8769280703</v>
      </c>
      <c r="C64" s="15">
        <v>12</v>
      </c>
      <c r="D64" s="15">
        <v>147</v>
      </c>
      <c r="E64" s="15">
        <v>159</v>
      </c>
      <c r="F64" s="15">
        <v>159</v>
      </c>
      <c r="G64" s="15">
        <v>160</v>
      </c>
      <c r="H64" s="15">
        <v>162.0846734475</v>
      </c>
      <c r="I64" s="15">
        <v>163</v>
      </c>
      <c r="J64" s="15">
        <v>644</v>
      </c>
      <c r="K64" s="15">
        <v>163.90482441716</v>
      </c>
      <c r="L64" s="15">
        <v>164.38201509499999</v>
      </c>
      <c r="M64" s="15">
        <v>164.53068591875</v>
      </c>
      <c r="N64" s="15">
        <v>166</v>
      </c>
      <c r="O64" s="15">
        <v>166.09878569054</v>
      </c>
      <c r="P64" s="15">
        <v>825</v>
      </c>
      <c r="Q64" s="15">
        <v>167.12438462675</v>
      </c>
      <c r="R64" s="15">
        <v>167.12438462675</v>
      </c>
      <c r="S64" s="15">
        <v>167</v>
      </c>
      <c r="T64" s="15">
        <v>166.92861829952</v>
      </c>
      <c r="U64" s="15">
        <v>168</v>
      </c>
      <c r="V64" s="15">
        <v>836.1773875530199</v>
      </c>
      <c r="W64" s="15">
        <v>168</v>
      </c>
      <c r="X64" s="15">
        <v>168</v>
      </c>
      <c r="Y64" s="15">
        <v>166.82802756625</v>
      </c>
      <c r="Z64" s="15">
        <v>166.40282893974</v>
      </c>
      <c r="AA64" s="15">
        <v>163</v>
      </c>
      <c r="AB64" s="15">
        <v>832.2308565059899</v>
      </c>
      <c r="AC64" s="15">
        <v>771</v>
      </c>
      <c r="AD64" s="15">
        <v>700</v>
      </c>
      <c r="AE64" s="15">
        <v>616</v>
      </c>
      <c r="AF64" s="15">
        <v>519</v>
      </c>
      <c r="AG64" s="15">
        <v>402</v>
      </c>
      <c r="AH64" s="15">
        <v>299</v>
      </c>
      <c r="AI64" s="15">
        <v>235</v>
      </c>
      <c r="AJ64" s="15">
        <v>188</v>
      </c>
      <c r="AK64" s="15">
        <v>3730</v>
      </c>
      <c r="AL64" s="15">
        <v>148</v>
      </c>
      <c r="AM64" s="15">
        <v>112</v>
      </c>
      <c r="AN64" s="15">
        <v>83</v>
      </c>
      <c r="AO64" s="15">
        <v>55</v>
      </c>
      <c r="AP64" s="15">
        <v>50</v>
      </c>
      <c r="AQ64" s="15">
        <v>448</v>
      </c>
      <c r="AR64" s="15">
        <v>385</v>
      </c>
      <c r="AS64" s="15">
        <v>2010</v>
      </c>
      <c r="AT64" s="15">
        <v>199</v>
      </c>
      <c r="AU64" s="15">
        <v>166</v>
      </c>
    </row>
    <row r="65" spans="1:47" ht="19.5" customHeight="1">
      <c r="A65" s="30" t="s">
        <v>66</v>
      </c>
      <c r="B65" s="45">
        <v>1576.9740728104998</v>
      </c>
      <c r="C65" s="19">
        <v>3</v>
      </c>
      <c r="D65" s="19">
        <v>29</v>
      </c>
      <c r="E65" s="45">
        <v>32</v>
      </c>
      <c r="F65" s="19">
        <v>32</v>
      </c>
      <c r="G65" s="19">
        <v>34</v>
      </c>
      <c r="H65" s="19">
        <v>34</v>
      </c>
      <c r="I65" s="19">
        <v>34</v>
      </c>
      <c r="J65" s="19">
        <v>134</v>
      </c>
      <c r="K65" s="19">
        <v>35</v>
      </c>
      <c r="L65" s="19">
        <v>35</v>
      </c>
      <c r="M65" s="19">
        <v>34</v>
      </c>
      <c r="N65" s="19">
        <v>35</v>
      </c>
      <c r="O65" s="19">
        <v>34</v>
      </c>
      <c r="P65" s="19">
        <v>173</v>
      </c>
      <c r="Q65" s="19">
        <v>35.2963570605</v>
      </c>
      <c r="R65" s="19">
        <v>35.2963570605</v>
      </c>
      <c r="S65" s="19">
        <v>35</v>
      </c>
      <c r="T65" s="19">
        <v>35.2963570605</v>
      </c>
      <c r="U65" s="19">
        <v>36</v>
      </c>
      <c r="V65" s="19">
        <v>176.88907118150001</v>
      </c>
      <c r="W65" s="19">
        <v>37</v>
      </c>
      <c r="X65" s="19">
        <v>36</v>
      </c>
      <c r="Y65" s="19">
        <v>36</v>
      </c>
      <c r="Z65" s="19">
        <v>35.085001629</v>
      </c>
      <c r="AA65" s="19">
        <v>34</v>
      </c>
      <c r="AB65" s="19">
        <v>178.085001629</v>
      </c>
      <c r="AC65" s="19">
        <v>163</v>
      </c>
      <c r="AD65" s="19">
        <v>148</v>
      </c>
      <c r="AE65" s="19">
        <v>130</v>
      </c>
      <c r="AF65" s="19">
        <v>110</v>
      </c>
      <c r="AG65" s="19">
        <v>85</v>
      </c>
      <c r="AH65" s="19">
        <v>63</v>
      </c>
      <c r="AI65" s="19">
        <v>50</v>
      </c>
      <c r="AJ65" s="19">
        <v>40</v>
      </c>
      <c r="AK65" s="19">
        <v>789</v>
      </c>
      <c r="AL65" s="19">
        <v>31</v>
      </c>
      <c r="AM65" s="19">
        <v>24</v>
      </c>
      <c r="AN65" s="19">
        <v>17</v>
      </c>
      <c r="AO65" s="19">
        <v>12</v>
      </c>
      <c r="AP65" s="19">
        <v>10</v>
      </c>
      <c r="AQ65" s="19">
        <v>94</v>
      </c>
      <c r="AR65" s="19">
        <v>92</v>
      </c>
      <c r="AS65" s="19">
        <v>437</v>
      </c>
      <c r="AT65" s="19">
        <v>42</v>
      </c>
      <c r="AU65" s="19">
        <v>35</v>
      </c>
    </row>
    <row r="66" spans="1:47" ht="19.5" customHeight="1">
      <c r="A66" s="30" t="s">
        <v>67</v>
      </c>
      <c r="B66" s="45">
        <v>2863</v>
      </c>
      <c r="C66" s="19">
        <v>4</v>
      </c>
      <c r="D66" s="19">
        <v>62</v>
      </c>
      <c r="E66" s="45">
        <v>66</v>
      </c>
      <c r="F66" s="19">
        <v>66</v>
      </c>
      <c r="G66" s="19">
        <v>65</v>
      </c>
      <c r="H66" s="19">
        <v>65</v>
      </c>
      <c r="I66" s="19">
        <v>67</v>
      </c>
      <c r="J66" s="19">
        <v>263</v>
      </c>
      <c r="K66" s="19">
        <v>68</v>
      </c>
      <c r="L66" s="19">
        <v>68</v>
      </c>
      <c r="M66" s="19">
        <v>68</v>
      </c>
      <c r="N66" s="19">
        <v>69</v>
      </c>
      <c r="O66" s="19">
        <v>68</v>
      </c>
      <c r="P66" s="19">
        <v>341</v>
      </c>
      <c r="Q66" s="19">
        <v>68</v>
      </c>
      <c r="R66" s="19">
        <v>67</v>
      </c>
      <c r="S66" s="19">
        <v>67</v>
      </c>
      <c r="T66" s="19">
        <v>67</v>
      </c>
      <c r="U66" s="19">
        <v>67</v>
      </c>
      <c r="V66" s="19">
        <v>336</v>
      </c>
      <c r="W66" s="19">
        <v>66</v>
      </c>
      <c r="X66" s="19">
        <v>65</v>
      </c>
      <c r="Y66" s="19">
        <v>63</v>
      </c>
      <c r="Z66" s="19">
        <v>61.404892755</v>
      </c>
      <c r="AA66" s="19">
        <v>61</v>
      </c>
      <c r="AB66" s="19">
        <v>316.404892755</v>
      </c>
      <c r="AC66" s="19">
        <v>285</v>
      </c>
      <c r="AD66" s="19">
        <v>259</v>
      </c>
      <c r="AE66" s="19">
        <v>228</v>
      </c>
      <c r="AF66" s="19">
        <v>192</v>
      </c>
      <c r="AG66" s="19">
        <v>148</v>
      </c>
      <c r="AH66" s="19">
        <v>111</v>
      </c>
      <c r="AI66" s="19">
        <v>87</v>
      </c>
      <c r="AJ66" s="19">
        <v>69</v>
      </c>
      <c r="AK66" s="19">
        <v>1379</v>
      </c>
      <c r="AL66" s="19">
        <v>55</v>
      </c>
      <c r="AM66" s="19">
        <v>41</v>
      </c>
      <c r="AN66" s="19">
        <v>29</v>
      </c>
      <c r="AO66" s="19">
        <v>19</v>
      </c>
      <c r="AP66" s="19">
        <v>18</v>
      </c>
      <c r="AQ66" s="19">
        <v>162</v>
      </c>
      <c r="AR66" s="19">
        <v>136</v>
      </c>
      <c r="AS66" s="19">
        <v>789</v>
      </c>
      <c r="AT66" s="19">
        <v>74</v>
      </c>
      <c r="AU66" s="19">
        <v>61</v>
      </c>
    </row>
    <row r="67" spans="1:47" ht="19.5" customHeight="1">
      <c r="A67" s="30" t="s">
        <v>68</v>
      </c>
      <c r="B67" s="45">
        <v>1913</v>
      </c>
      <c r="C67" s="19">
        <v>3</v>
      </c>
      <c r="D67" s="19">
        <v>35</v>
      </c>
      <c r="E67" s="45">
        <v>38</v>
      </c>
      <c r="F67" s="19">
        <v>38</v>
      </c>
      <c r="G67" s="19">
        <v>38</v>
      </c>
      <c r="H67" s="19">
        <v>39</v>
      </c>
      <c r="I67" s="19">
        <v>38</v>
      </c>
      <c r="J67" s="19">
        <v>153</v>
      </c>
      <c r="K67" s="19">
        <v>36</v>
      </c>
      <c r="L67" s="19">
        <v>37</v>
      </c>
      <c r="M67" s="19">
        <v>38</v>
      </c>
      <c r="N67" s="19">
        <v>37</v>
      </c>
      <c r="O67" s="19">
        <v>39</v>
      </c>
      <c r="P67" s="19">
        <v>187</v>
      </c>
      <c r="Q67" s="19">
        <v>39</v>
      </c>
      <c r="R67" s="19">
        <v>40</v>
      </c>
      <c r="S67" s="19">
        <v>40</v>
      </c>
      <c r="T67" s="19">
        <v>40</v>
      </c>
      <c r="U67" s="19">
        <v>40</v>
      </c>
      <c r="V67" s="19">
        <v>199</v>
      </c>
      <c r="W67" s="19">
        <v>40</v>
      </c>
      <c r="X67" s="19">
        <v>42</v>
      </c>
      <c r="Y67" s="19">
        <v>43</v>
      </c>
      <c r="Z67" s="19">
        <v>44.8141488652</v>
      </c>
      <c r="AA67" s="19">
        <v>44</v>
      </c>
      <c r="AB67" s="19">
        <v>213.8141488652</v>
      </c>
      <c r="AC67" s="19">
        <v>208</v>
      </c>
      <c r="AD67" s="19">
        <v>189</v>
      </c>
      <c r="AE67" s="19">
        <v>166</v>
      </c>
      <c r="AF67" s="19">
        <v>140</v>
      </c>
      <c r="AG67" s="19">
        <v>109</v>
      </c>
      <c r="AH67" s="19">
        <v>81</v>
      </c>
      <c r="AI67" s="19">
        <v>63</v>
      </c>
      <c r="AJ67" s="19">
        <v>51</v>
      </c>
      <c r="AK67" s="19">
        <v>1007</v>
      </c>
      <c r="AL67" s="19">
        <v>40</v>
      </c>
      <c r="AM67" s="19">
        <v>30</v>
      </c>
      <c r="AN67" s="19">
        <v>20</v>
      </c>
      <c r="AO67" s="19">
        <v>13</v>
      </c>
      <c r="AP67" s="19">
        <v>12</v>
      </c>
      <c r="AQ67" s="19">
        <v>115</v>
      </c>
      <c r="AR67" s="19">
        <v>100</v>
      </c>
      <c r="AS67" s="19">
        <v>485</v>
      </c>
      <c r="AT67" s="19">
        <v>54</v>
      </c>
      <c r="AU67" s="19">
        <v>45</v>
      </c>
    </row>
    <row r="68" spans="1:47" ht="19.5" customHeight="1">
      <c r="A68" s="30" t="s">
        <v>69</v>
      </c>
      <c r="B68" s="45">
        <v>728</v>
      </c>
      <c r="C68" s="19">
        <v>1</v>
      </c>
      <c r="D68" s="19">
        <v>13</v>
      </c>
      <c r="E68" s="45">
        <v>14</v>
      </c>
      <c r="F68" s="19">
        <v>14</v>
      </c>
      <c r="G68" s="19">
        <v>15</v>
      </c>
      <c r="H68" s="19">
        <v>15.71086314378</v>
      </c>
      <c r="I68" s="19">
        <v>15</v>
      </c>
      <c r="J68" s="19">
        <v>59.71086314378</v>
      </c>
      <c r="K68" s="19">
        <v>15.90482441716</v>
      </c>
      <c r="L68" s="19">
        <v>15.90482441716</v>
      </c>
      <c r="M68" s="19">
        <v>16.00180505385</v>
      </c>
      <c r="N68" s="19">
        <v>16</v>
      </c>
      <c r="O68" s="19">
        <v>16.098785690539998</v>
      </c>
      <c r="P68" s="19">
        <v>80</v>
      </c>
      <c r="Q68" s="19">
        <v>16.19576632723</v>
      </c>
      <c r="R68" s="19">
        <v>16.19576632723</v>
      </c>
      <c r="S68" s="19">
        <v>16</v>
      </c>
      <c r="T68" s="19">
        <v>16</v>
      </c>
      <c r="U68" s="19">
        <v>16</v>
      </c>
      <c r="V68" s="19">
        <v>80.39153265446001</v>
      </c>
      <c r="W68" s="19">
        <v>16</v>
      </c>
      <c r="X68" s="19">
        <v>16</v>
      </c>
      <c r="Y68" s="19">
        <v>16.19576632723</v>
      </c>
      <c r="Z68" s="19">
        <v>16.098785690539998</v>
      </c>
      <c r="AA68" s="19">
        <v>16</v>
      </c>
      <c r="AB68" s="19">
        <v>80.29455201777</v>
      </c>
      <c r="AC68" s="19">
        <v>75</v>
      </c>
      <c r="AD68" s="19">
        <v>68</v>
      </c>
      <c r="AE68" s="19">
        <v>60</v>
      </c>
      <c r="AF68" s="19">
        <v>50</v>
      </c>
      <c r="AG68" s="19">
        <v>39</v>
      </c>
      <c r="AH68" s="19">
        <v>29</v>
      </c>
      <c r="AI68" s="19">
        <v>23</v>
      </c>
      <c r="AJ68" s="19">
        <v>18</v>
      </c>
      <c r="AK68" s="19">
        <v>362</v>
      </c>
      <c r="AL68" s="19">
        <v>14</v>
      </c>
      <c r="AM68" s="19">
        <v>11</v>
      </c>
      <c r="AN68" s="19">
        <v>12</v>
      </c>
      <c r="AO68" s="19">
        <v>8</v>
      </c>
      <c r="AP68" s="19">
        <v>7</v>
      </c>
      <c r="AQ68" s="19">
        <v>52</v>
      </c>
      <c r="AR68" s="19">
        <v>37</v>
      </c>
      <c r="AS68" s="19">
        <v>195</v>
      </c>
      <c r="AT68" s="19">
        <v>19</v>
      </c>
      <c r="AU68" s="19">
        <v>16</v>
      </c>
    </row>
    <row r="69" spans="1:47" ht="19.5" customHeight="1" thickBot="1">
      <c r="A69" s="30" t="s">
        <v>70</v>
      </c>
      <c r="B69" s="45">
        <v>392.9028552598</v>
      </c>
      <c r="C69" s="19">
        <v>1</v>
      </c>
      <c r="D69" s="19">
        <v>8</v>
      </c>
      <c r="E69" s="45">
        <v>9</v>
      </c>
      <c r="F69" s="19">
        <v>9</v>
      </c>
      <c r="G69" s="19">
        <v>8</v>
      </c>
      <c r="H69" s="19">
        <v>8.373810303720001</v>
      </c>
      <c r="I69" s="19">
        <v>9</v>
      </c>
      <c r="J69" s="19">
        <v>34.37381030372</v>
      </c>
      <c r="K69" s="19">
        <v>9</v>
      </c>
      <c r="L69" s="19">
        <v>8.47719067784</v>
      </c>
      <c r="M69" s="19">
        <v>8.5288808649</v>
      </c>
      <c r="N69" s="19">
        <v>9</v>
      </c>
      <c r="O69" s="19">
        <v>9</v>
      </c>
      <c r="P69" s="19">
        <v>44</v>
      </c>
      <c r="Q69" s="19">
        <v>8.63226123902</v>
      </c>
      <c r="R69" s="19">
        <v>8.63226123902</v>
      </c>
      <c r="S69" s="19">
        <v>9</v>
      </c>
      <c r="T69" s="19">
        <v>8.63226123902</v>
      </c>
      <c r="U69" s="19">
        <v>9</v>
      </c>
      <c r="V69" s="19">
        <v>43.89678371706</v>
      </c>
      <c r="W69" s="19">
        <v>9</v>
      </c>
      <c r="X69" s="19">
        <v>9</v>
      </c>
      <c r="Y69" s="19">
        <v>8.63226123902</v>
      </c>
      <c r="Z69" s="19">
        <v>9</v>
      </c>
      <c r="AA69" s="19">
        <v>8</v>
      </c>
      <c r="AB69" s="19">
        <v>43.632261239019996</v>
      </c>
      <c r="AC69" s="19">
        <v>40</v>
      </c>
      <c r="AD69" s="19">
        <v>36</v>
      </c>
      <c r="AE69" s="19">
        <v>32</v>
      </c>
      <c r="AF69" s="19">
        <v>27</v>
      </c>
      <c r="AG69" s="19">
        <v>21</v>
      </c>
      <c r="AH69" s="19">
        <v>15</v>
      </c>
      <c r="AI69" s="19">
        <v>12</v>
      </c>
      <c r="AJ69" s="19">
        <v>10</v>
      </c>
      <c r="AK69" s="19">
        <v>193</v>
      </c>
      <c r="AL69" s="19">
        <v>8</v>
      </c>
      <c r="AM69" s="19">
        <v>6</v>
      </c>
      <c r="AN69" s="19">
        <v>5</v>
      </c>
      <c r="AO69" s="19">
        <v>3</v>
      </c>
      <c r="AP69" s="19">
        <v>3</v>
      </c>
      <c r="AQ69" s="19">
        <v>25</v>
      </c>
      <c r="AR69" s="19">
        <v>20</v>
      </c>
      <c r="AS69" s="19">
        <v>104</v>
      </c>
      <c r="AT69" s="19">
        <v>10</v>
      </c>
      <c r="AU69" s="19">
        <v>9</v>
      </c>
    </row>
    <row r="70" spans="1:47" ht="19.5" customHeight="1" thickBot="1">
      <c r="A70" s="9" t="s">
        <v>71</v>
      </c>
      <c r="B70" s="15">
        <v>13988.4696465853</v>
      </c>
      <c r="C70" s="15">
        <v>23.06543140498279</v>
      </c>
      <c r="D70" s="15">
        <v>274.3719365724805</v>
      </c>
      <c r="E70" s="15">
        <v>297</v>
      </c>
      <c r="F70" s="15">
        <v>297</v>
      </c>
      <c r="G70" s="15">
        <v>300</v>
      </c>
      <c r="H70" s="15">
        <v>302</v>
      </c>
      <c r="I70" s="15">
        <v>305</v>
      </c>
      <c r="J70" s="15">
        <v>1204</v>
      </c>
      <c r="K70" s="15">
        <v>306</v>
      </c>
      <c r="L70" s="15">
        <v>307.9253731343124</v>
      </c>
      <c r="M70" s="15">
        <v>309</v>
      </c>
      <c r="N70" s="15">
        <v>310</v>
      </c>
      <c r="O70" s="15">
        <v>310.9733475479583</v>
      </c>
      <c r="P70" s="15">
        <v>1543.8987206822708</v>
      </c>
      <c r="Q70" s="15">
        <v>311.9885543709808</v>
      </c>
      <c r="R70" s="15">
        <v>311.9885543709808</v>
      </c>
      <c r="S70" s="15">
        <v>312</v>
      </c>
      <c r="T70" s="15">
        <v>313.0280589907553</v>
      </c>
      <c r="U70" s="15">
        <v>314.0213219616042</v>
      </c>
      <c r="V70" s="15">
        <v>1563.026489694321</v>
      </c>
      <c r="W70" s="15">
        <v>314.0213219616042</v>
      </c>
      <c r="X70" s="15">
        <v>315.123059701471</v>
      </c>
      <c r="Y70" s="15">
        <v>313.0053304903889</v>
      </c>
      <c r="Z70" s="15">
        <v>309.957356076743</v>
      </c>
      <c r="AA70" s="15">
        <v>305.000000001037</v>
      </c>
      <c r="AB70" s="15">
        <v>1557.1070682312443</v>
      </c>
      <c r="AC70" s="15">
        <v>1444</v>
      </c>
      <c r="AD70" s="15">
        <v>1309</v>
      </c>
      <c r="AE70" s="15">
        <v>1154</v>
      </c>
      <c r="AF70" s="15">
        <v>973</v>
      </c>
      <c r="AG70" s="15">
        <v>752</v>
      </c>
      <c r="AH70" s="15">
        <v>559</v>
      </c>
      <c r="AI70" s="15">
        <v>440</v>
      </c>
      <c r="AJ70" s="15">
        <v>354</v>
      </c>
      <c r="AK70" s="15">
        <v>6985</v>
      </c>
      <c r="AL70" s="15">
        <v>275</v>
      </c>
      <c r="AM70" s="15">
        <v>210</v>
      </c>
      <c r="AN70" s="15">
        <v>155</v>
      </c>
      <c r="AO70" s="15">
        <v>105</v>
      </c>
      <c r="AP70" s="15">
        <v>93</v>
      </c>
      <c r="AQ70" s="15">
        <v>838</v>
      </c>
      <c r="AR70" s="15">
        <v>721</v>
      </c>
      <c r="AS70" s="15">
        <v>3761</v>
      </c>
      <c r="AT70" s="15">
        <v>371.6786609807848</v>
      </c>
      <c r="AU70" s="15">
        <v>309.957356076743</v>
      </c>
    </row>
    <row r="71" spans="1:47" ht="19.5" customHeight="1">
      <c r="A71" s="30" t="s">
        <v>72</v>
      </c>
      <c r="B71" s="45">
        <v>8803.923372425044</v>
      </c>
      <c r="C71" s="19">
        <v>14</v>
      </c>
      <c r="D71" s="19">
        <v>168</v>
      </c>
      <c r="E71" s="45">
        <v>182</v>
      </c>
      <c r="F71" s="19">
        <v>182</v>
      </c>
      <c r="G71" s="19">
        <v>184</v>
      </c>
      <c r="H71" s="19">
        <v>186</v>
      </c>
      <c r="I71" s="19">
        <v>189</v>
      </c>
      <c r="J71" s="19">
        <v>741</v>
      </c>
      <c r="K71" s="19">
        <v>188</v>
      </c>
      <c r="L71" s="19">
        <v>189</v>
      </c>
      <c r="M71" s="19">
        <v>188</v>
      </c>
      <c r="N71" s="19">
        <v>189</v>
      </c>
      <c r="O71" s="19">
        <v>190</v>
      </c>
      <c r="P71" s="19">
        <v>944</v>
      </c>
      <c r="Q71" s="19">
        <v>191</v>
      </c>
      <c r="R71" s="19">
        <v>191</v>
      </c>
      <c r="S71" s="19">
        <v>191</v>
      </c>
      <c r="T71" s="19">
        <v>192</v>
      </c>
      <c r="U71" s="19">
        <v>191</v>
      </c>
      <c r="V71" s="19">
        <v>956</v>
      </c>
      <c r="W71" s="19">
        <v>190</v>
      </c>
      <c r="X71" s="19">
        <v>191</v>
      </c>
      <c r="Y71" s="19">
        <v>190</v>
      </c>
      <c r="Z71" s="19">
        <v>189</v>
      </c>
      <c r="AA71" s="19">
        <v>195.923372425045</v>
      </c>
      <c r="AB71" s="19">
        <v>955.923372425045</v>
      </c>
      <c r="AC71" s="19">
        <v>928</v>
      </c>
      <c r="AD71" s="19">
        <v>841</v>
      </c>
      <c r="AE71" s="19">
        <v>741</v>
      </c>
      <c r="AF71" s="19">
        <v>625</v>
      </c>
      <c r="AG71" s="19">
        <v>482</v>
      </c>
      <c r="AH71" s="19">
        <v>359</v>
      </c>
      <c r="AI71" s="19">
        <v>283</v>
      </c>
      <c r="AJ71" s="19">
        <v>227</v>
      </c>
      <c r="AK71" s="19">
        <v>4486</v>
      </c>
      <c r="AL71" s="19">
        <v>177</v>
      </c>
      <c r="AM71" s="19">
        <v>135</v>
      </c>
      <c r="AN71" s="19">
        <v>100</v>
      </c>
      <c r="AO71" s="19">
        <v>67</v>
      </c>
      <c r="AP71" s="19">
        <v>60</v>
      </c>
      <c r="AQ71" s="19">
        <v>539</v>
      </c>
      <c r="AR71" s="19">
        <v>466</v>
      </c>
      <c r="AS71" s="19">
        <v>2187</v>
      </c>
      <c r="AT71" s="19">
        <v>229</v>
      </c>
      <c r="AU71" s="19">
        <v>182</v>
      </c>
    </row>
    <row r="72" spans="1:47" ht="19.5" customHeight="1">
      <c r="A72" s="30" t="s">
        <v>73</v>
      </c>
      <c r="B72" s="45">
        <v>376.5904923343902</v>
      </c>
      <c r="C72" s="19">
        <v>0.6809464921985429</v>
      </c>
      <c r="D72" s="19">
        <v>4</v>
      </c>
      <c r="E72" s="45">
        <v>4.680946492198543</v>
      </c>
      <c r="F72" s="19">
        <v>5</v>
      </c>
      <c r="G72" s="19">
        <v>6</v>
      </c>
      <c r="H72" s="19">
        <v>6</v>
      </c>
      <c r="I72" s="19">
        <v>5</v>
      </c>
      <c r="J72" s="19">
        <v>22</v>
      </c>
      <c r="K72" s="19">
        <v>7</v>
      </c>
      <c r="L72" s="19">
        <v>6</v>
      </c>
      <c r="M72" s="19">
        <v>7</v>
      </c>
      <c r="N72" s="19">
        <v>8</v>
      </c>
      <c r="O72" s="19">
        <v>7</v>
      </c>
      <c r="P72" s="19">
        <v>35</v>
      </c>
      <c r="Q72" s="19">
        <v>8.9992153518072</v>
      </c>
      <c r="R72" s="19">
        <v>8.9992153518072</v>
      </c>
      <c r="S72" s="19">
        <v>9</v>
      </c>
      <c r="T72" s="19">
        <v>9.0280589907553</v>
      </c>
      <c r="U72" s="19">
        <v>9</v>
      </c>
      <c r="V72" s="19">
        <v>45.0264896943697</v>
      </c>
      <c r="W72" s="19">
        <v>9</v>
      </c>
      <c r="X72" s="19">
        <v>9.0857462686515</v>
      </c>
      <c r="Y72" s="19">
        <v>8</v>
      </c>
      <c r="Z72" s="19">
        <v>9</v>
      </c>
      <c r="AA72" s="19">
        <v>8.7973098791705</v>
      </c>
      <c r="AB72" s="19">
        <v>43.883056147821996</v>
      </c>
      <c r="AC72" s="19">
        <v>42</v>
      </c>
      <c r="AD72" s="19">
        <v>38</v>
      </c>
      <c r="AE72" s="19">
        <v>33</v>
      </c>
      <c r="AF72" s="19">
        <v>28</v>
      </c>
      <c r="AG72" s="19">
        <v>22</v>
      </c>
      <c r="AH72" s="19">
        <v>16</v>
      </c>
      <c r="AI72" s="19">
        <v>13</v>
      </c>
      <c r="AJ72" s="19">
        <v>10</v>
      </c>
      <c r="AK72" s="19">
        <v>202</v>
      </c>
      <c r="AL72" s="19">
        <v>8</v>
      </c>
      <c r="AM72" s="19">
        <v>6</v>
      </c>
      <c r="AN72" s="19">
        <v>4</v>
      </c>
      <c r="AO72" s="19">
        <v>3</v>
      </c>
      <c r="AP72" s="19">
        <v>3</v>
      </c>
      <c r="AQ72" s="19">
        <v>24</v>
      </c>
      <c r="AR72" s="19">
        <v>13</v>
      </c>
      <c r="AS72" s="19">
        <v>105</v>
      </c>
      <c r="AT72" s="19">
        <v>10.7298336886932</v>
      </c>
      <c r="AU72" s="19">
        <v>7</v>
      </c>
    </row>
    <row r="73" spans="1:47" ht="19.5" customHeight="1">
      <c r="A73" s="30" t="s">
        <v>74</v>
      </c>
      <c r="B73" s="45">
        <v>3001.0731959062196</v>
      </c>
      <c r="C73" s="19">
        <v>4.100310334324373</v>
      </c>
      <c r="D73" s="19">
        <v>78</v>
      </c>
      <c r="E73" s="45">
        <v>82.10031033432438</v>
      </c>
      <c r="F73" s="19">
        <v>82</v>
      </c>
      <c r="G73" s="19">
        <v>82</v>
      </c>
      <c r="H73" s="19">
        <v>83</v>
      </c>
      <c r="I73" s="19">
        <v>83</v>
      </c>
      <c r="J73" s="19">
        <v>330</v>
      </c>
      <c r="K73" s="19">
        <v>82</v>
      </c>
      <c r="L73" s="19">
        <v>84</v>
      </c>
      <c r="M73" s="19">
        <v>85</v>
      </c>
      <c r="N73" s="19">
        <v>84</v>
      </c>
      <c r="O73" s="19">
        <v>85</v>
      </c>
      <c r="P73" s="19">
        <v>420</v>
      </c>
      <c r="Q73" s="19">
        <v>84</v>
      </c>
      <c r="R73" s="19">
        <v>84</v>
      </c>
      <c r="S73" s="19">
        <v>84</v>
      </c>
      <c r="T73" s="19">
        <v>83</v>
      </c>
      <c r="U73" s="19">
        <v>85</v>
      </c>
      <c r="V73" s="19">
        <v>420</v>
      </c>
      <c r="W73" s="19">
        <v>85</v>
      </c>
      <c r="X73" s="19">
        <v>85</v>
      </c>
      <c r="Y73" s="19">
        <v>84</v>
      </c>
      <c r="Z73" s="19">
        <v>82</v>
      </c>
      <c r="AA73" s="19">
        <v>52.97288557189499</v>
      </c>
      <c r="AB73" s="19">
        <v>388.972885571895</v>
      </c>
      <c r="AC73" s="19">
        <v>251</v>
      </c>
      <c r="AD73" s="19">
        <v>227</v>
      </c>
      <c r="AE73" s="19">
        <v>201</v>
      </c>
      <c r="AF73" s="19">
        <v>169</v>
      </c>
      <c r="AG73" s="19">
        <v>131</v>
      </c>
      <c r="AH73" s="19">
        <v>97</v>
      </c>
      <c r="AI73" s="19">
        <v>76</v>
      </c>
      <c r="AJ73" s="19">
        <v>62</v>
      </c>
      <c r="AK73" s="19">
        <v>1214</v>
      </c>
      <c r="AL73" s="19">
        <v>48</v>
      </c>
      <c r="AM73" s="19">
        <v>37</v>
      </c>
      <c r="AN73" s="19">
        <v>27</v>
      </c>
      <c r="AO73" s="19">
        <v>18</v>
      </c>
      <c r="AP73" s="19">
        <v>16</v>
      </c>
      <c r="AQ73" s="19">
        <v>146</v>
      </c>
      <c r="AR73" s="19">
        <v>145</v>
      </c>
      <c r="AS73" s="19">
        <v>896</v>
      </c>
      <c r="AT73" s="19">
        <v>89</v>
      </c>
      <c r="AU73" s="19">
        <v>86</v>
      </c>
    </row>
    <row r="74" spans="1:47" ht="19.5" customHeight="1">
      <c r="A74" s="30" t="s">
        <v>75</v>
      </c>
      <c r="B74" s="45">
        <v>1579.71320798272</v>
      </c>
      <c r="C74" s="19">
        <v>3.2841745784598726</v>
      </c>
      <c r="D74" s="19">
        <v>20</v>
      </c>
      <c r="E74" s="45">
        <v>23.284174578459872</v>
      </c>
      <c r="F74" s="19">
        <v>23</v>
      </c>
      <c r="G74" s="19">
        <v>23</v>
      </c>
      <c r="H74" s="19">
        <v>22</v>
      </c>
      <c r="I74" s="19">
        <v>23</v>
      </c>
      <c r="J74" s="19">
        <v>91</v>
      </c>
      <c r="K74" s="19">
        <v>23</v>
      </c>
      <c r="L74" s="19">
        <v>24</v>
      </c>
      <c r="M74" s="19">
        <v>23</v>
      </c>
      <c r="N74" s="19">
        <v>23</v>
      </c>
      <c r="O74" s="19">
        <v>24</v>
      </c>
      <c r="P74" s="19">
        <v>117</v>
      </c>
      <c r="Q74" s="19">
        <v>23</v>
      </c>
      <c r="R74" s="19">
        <v>23</v>
      </c>
      <c r="S74" s="19">
        <v>23</v>
      </c>
      <c r="T74" s="19">
        <v>24</v>
      </c>
      <c r="U74" s="19">
        <v>24</v>
      </c>
      <c r="V74" s="19">
        <v>117</v>
      </c>
      <c r="W74" s="19">
        <v>25</v>
      </c>
      <c r="X74" s="19">
        <v>25</v>
      </c>
      <c r="Y74" s="19">
        <v>26</v>
      </c>
      <c r="Z74" s="19">
        <v>25</v>
      </c>
      <c r="AA74" s="19">
        <v>42.42903340426</v>
      </c>
      <c r="AB74" s="19">
        <v>143.42903340426</v>
      </c>
      <c r="AC74" s="19">
        <v>200</v>
      </c>
      <c r="AD74" s="19">
        <v>182</v>
      </c>
      <c r="AE74" s="19">
        <v>161</v>
      </c>
      <c r="AF74" s="19">
        <v>135</v>
      </c>
      <c r="AG74" s="19">
        <v>105</v>
      </c>
      <c r="AH74" s="19">
        <v>78</v>
      </c>
      <c r="AI74" s="19">
        <v>61</v>
      </c>
      <c r="AJ74" s="19">
        <v>49</v>
      </c>
      <c r="AK74" s="19">
        <v>971</v>
      </c>
      <c r="AL74" s="19">
        <v>38</v>
      </c>
      <c r="AM74" s="19">
        <v>29</v>
      </c>
      <c r="AN74" s="19">
        <v>22</v>
      </c>
      <c r="AO74" s="19">
        <v>15</v>
      </c>
      <c r="AP74" s="19">
        <v>13</v>
      </c>
      <c r="AQ74" s="19">
        <v>117</v>
      </c>
      <c r="AR74" s="19">
        <v>87</v>
      </c>
      <c r="AS74" s="19">
        <v>528</v>
      </c>
      <c r="AT74" s="19">
        <v>37</v>
      </c>
      <c r="AU74" s="19">
        <v>30</v>
      </c>
    </row>
    <row r="75" spans="1:47" ht="19.5" customHeight="1">
      <c r="A75" s="30" t="s">
        <v>76</v>
      </c>
      <c r="B75" s="45">
        <v>227.1693779369247</v>
      </c>
      <c r="C75" s="19">
        <v>1</v>
      </c>
      <c r="D75" s="19">
        <v>4.371936572480505</v>
      </c>
      <c r="E75" s="45">
        <v>5.371936572480505</v>
      </c>
      <c r="F75" s="19">
        <v>5</v>
      </c>
      <c r="G75" s="19">
        <v>5</v>
      </c>
      <c r="H75" s="19">
        <v>5</v>
      </c>
      <c r="I75" s="19">
        <v>5</v>
      </c>
      <c r="J75" s="19">
        <v>20</v>
      </c>
      <c r="K75" s="19">
        <v>6</v>
      </c>
      <c r="L75" s="19">
        <v>4.9253731343124</v>
      </c>
      <c r="M75" s="19">
        <v>6</v>
      </c>
      <c r="N75" s="19">
        <v>6</v>
      </c>
      <c r="O75" s="19">
        <v>4.9733475479583005</v>
      </c>
      <c r="P75" s="19">
        <v>27.898720682270703</v>
      </c>
      <c r="Q75" s="19">
        <v>4.9893390191736</v>
      </c>
      <c r="R75" s="19">
        <v>4.9893390191736</v>
      </c>
      <c r="S75" s="19">
        <v>5</v>
      </c>
      <c r="T75" s="19">
        <v>5</v>
      </c>
      <c r="U75" s="19">
        <v>5.0213219616042</v>
      </c>
      <c r="V75" s="19">
        <v>24.9999999999514</v>
      </c>
      <c r="W75" s="19">
        <v>5.0213219616042</v>
      </c>
      <c r="X75" s="19">
        <v>5.0373134328194995</v>
      </c>
      <c r="Y75" s="19">
        <v>5.0053304903889</v>
      </c>
      <c r="Z75" s="19">
        <v>4.957356076742999</v>
      </c>
      <c r="AA75" s="19">
        <v>4.8773987206665</v>
      </c>
      <c r="AB75" s="19">
        <v>24.8987206822221</v>
      </c>
      <c r="AC75" s="19">
        <v>23</v>
      </c>
      <c r="AD75" s="19">
        <v>21</v>
      </c>
      <c r="AE75" s="19">
        <v>18</v>
      </c>
      <c r="AF75" s="19">
        <v>16</v>
      </c>
      <c r="AG75" s="19">
        <v>12</v>
      </c>
      <c r="AH75" s="19">
        <v>9</v>
      </c>
      <c r="AI75" s="19">
        <v>7</v>
      </c>
      <c r="AJ75" s="19">
        <v>6</v>
      </c>
      <c r="AK75" s="19">
        <v>112</v>
      </c>
      <c r="AL75" s="19">
        <v>4</v>
      </c>
      <c r="AM75" s="19">
        <v>3</v>
      </c>
      <c r="AN75" s="19">
        <v>2</v>
      </c>
      <c r="AO75" s="19">
        <v>2</v>
      </c>
      <c r="AP75" s="19">
        <v>1</v>
      </c>
      <c r="AQ75" s="19">
        <v>12</v>
      </c>
      <c r="AR75" s="19">
        <v>10</v>
      </c>
      <c r="AS75" s="19">
        <v>45</v>
      </c>
      <c r="AT75" s="19">
        <v>5.948827292091599</v>
      </c>
      <c r="AU75" s="19">
        <v>4.957356076742999</v>
      </c>
    </row>
    <row r="76" spans="1:47" s="34" customFormat="1" ht="19.5" customHeight="1" thickBot="1">
      <c r="A76" s="36"/>
      <c r="B76" s="36"/>
      <c r="C76" s="31"/>
      <c r="D76" s="31"/>
      <c r="E76" s="47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</row>
    <row r="77" ht="13.5">
      <c r="A77" s="37" t="s">
        <v>87</v>
      </c>
    </row>
  </sheetData>
  <sheetProtection/>
  <mergeCells count="17">
    <mergeCell ref="A2:AU2"/>
    <mergeCell ref="C40:AQ40"/>
    <mergeCell ref="AR6:AU6"/>
    <mergeCell ref="B40:B42"/>
    <mergeCell ref="AR40:AU40"/>
    <mergeCell ref="C6:AQ6"/>
    <mergeCell ref="B6:B8"/>
    <mergeCell ref="A1:AU1"/>
    <mergeCell ref="I4:J4"/>
    <mergeCell ref="T4:V4"/>
    <mergeCell ref="AA4:AB4"/>
    <mergeCell ref="AR4:AU4"/>
    <mergeCell ref="I5:J5"/>
    <mergeCell ref="T5:V5"/>
    <mergeCell ref="AA5:AB5"/>
    <mergeCell ref="AR5:AU5"/>
    <mergeCell ref="A3:AU3"/>
  </mergeCells>
  <printOptions/>
  <pageMargins left="0.77" right="0.16" top="0.23" bottom="0.18" header="0.23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87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1" width="28.28125" style="22" customWidth="1"/>
    <col min="2" max="2" width="12.7109375" style="22" customWidth="1"/>
    <col min="3" max="3" width="5.421875" style="22" customWidth="1"/>
    <col min="4" max="4" width="8.140625" style="22" customWidth="1"/>
    <col min="5" max="5" width="8.00390625" style="76" customWidth="1"/>
    <col min="6" max="6" width="5.57421875" style="22" customWidth="1"/>
    <col min="7" max="9" width="6.421875" style="22" customWidth="1"/>
    <col min="10" max="10" width="9.7109375" style="59" customWidth="1"/>
    <col min="11" max="15" width="6.421875" style="22" customWidth="1"/>
    <col min="16" max="16" width="8.421875" style="59" customWidth="1"/>
    <col min="17" max="21" width="6.421875" style="22" customWidth="1"/>
    <col min="22" max="22" width="9.140625" style="59" customWidth="1"/>
    <col min="23" max="27" width="6.421875" style="22" customWidth="1"/>
    <col min="28" max="28" width="10.421875" style="59" customWidth="1"/>
    <col min="29" max="33" width="6.57421875" style="22" customWidth="1"/>
    <col min="34" max="35" width="6.421875" style="22" customWidth="1"/>
    <col min="36" max="36" width="7.00390625" style="22" customWidth="1"/>
    <col min="37" max="37" width="9.00390625" style="59" customWidth="1"/>
    <col min="38" max="38" width="6.421875" style="22" customWidth="1"/>
    <col min="39" max="41" width="8.00390625" style="22" customWidth="1"/>
    <col min="42" max="42" width="7.57421875" style="22" customWidth="1"/>
    <col min="43" max="43" width="9.57421875" style="59" customWidth="1"/>
    <col min="44" max="45" width="6.8515625" style="22" customWidth="1"/>
    <col min="46" max="46" width="6.00390625" style="22" customWidth="1"/>
    <col min="47" max="47" width="5.8515625" style="22" customWidth="1"/>
    <col min="48" max="16384" width="11.421875" style="22" customWidth="1"/>
  </cols>
  <sheetData>
    <row r="1" spans="1:47" ht="20.25" customHeight="1">
      <c r="A1" s="90" t="s">
        <v>96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</row>
    <row r="2" spans="1:47" ht="15.75" customHeight="1">
      <c r="A2" s="90" t="s">
        <v>97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</row>
    <row r="3" spans="1:47" ht="19.5" customHeight="1">
      <c r="A3" s="90" t="s">
        <v>83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</row>
    <row r="4" spans="1:47" ht="19.5" customHeight="1">
      <c r="A4" s="23"/>
      <c r="B4" s="23"/>
      <c r="C4" s="23"/>
      <c r="D4" s="23"/>
      <c r="E4" s="58"/>
      <c r="F4" s="23"/>
      <c r="G4" s="23"/>
      <c r="H4" s="23"/>
      <c r="I4" s="91"/>
      <c r="J4" s="91"/>
      <c r="K4" s="23"/>
      <c r="L4" s="23"/>
      <c r="M4" s="23"/>
      <c r="N4" s="23"/>
      <c r="O4" s="23"/>
      <c r="P4" s="58"/>
      <c r="Q4" s="23"/>
      <c r="R4" s="23"/>
      <c r="S4" s="23"/>
      <c r="T4" s="91"/>
      <c r="U4" s="91"/>
      <c r="V4" s="91"/>
      <c r="W4" s="24"/>
      <c r="X4" s="24"/>
      <c r="Y4" s="24"/>
      <c r="Z4" s="24"/>
      <c r="AA4" s="91"/>
      <c r="AB4" s="91"/>
      <c r="AC4" s="53"/>
      <c r="AD4" s="24"/>
      <c r="AE4" s="24"/>
      <c r="AF4" s="24"/>
      <c r="AG4" s="24"/>
      <c r="AH4" s="24"/>
      <c r="AI4" s="24"/>
      <c r="AJ4" s="24"/>
      <c r="AK4" s="72"/>
      <c r="AL4" s="24"/>
      <c r="AM4" s="24"/>
      <c r="AN4" s="24"/>
      <c r="AO4" s="24"/>
      <c r="AP4" s="24"/>
      <c r="AQ4" s="72"/>
      <c r="AR4" s="91"/>
      <c r="AS4" s="91"/>
      <c r="AT4" s="91"/>
      <c r="AU4" s="91"/>
    </row>
    <row r="5" spans="8:47" ht="14.25" thickBot="1">
      <c r="H5" s="25"/>
      <c r="I5" s="92"/>
      <c r="J5" s="92"/>
      <c r="T5" s="92"/>
      <c r="U5" s="92"/>
      <c r="V5" s="92"/>
      <c r="AA5" s="92"/>
      <c r="AB5" s="92"/>
      <c r="AR5" s="92"/>
      <c r="AS5" s="92"/>
      <c r="AT5" s="92"/>
      <c r="AU5" s="92"/>
    </row>
    <row r="6" spans="1:47" ht="20.25" customHeight="1" thickBot="1">
      <c r="A6" s="6" t="s">
        <v>0</v>
      </c>
      <c r="B6" s="99" t="s">
        <v>95</v>
      </c>
      <c r="C6" s="93" t="s">
        <v>84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5"/>
      <c r="AR6" s="96" t="s">
        <v>2</v>
      </c>
      <c r="AS6" s="97"/>
      <c r="AT6" s="97"/>
      <c r="AU6" s="98"/>
    </row>
    <row r="7" spans="1:47" ht="14.25" customHeight="1" thickBot="1">
      <c r="A7" s="3" t="s">
        <v>3</v>
      </c>
      <c r="B7" s="100"/>
      <c r="C7" s="1" t="s">
        <v>4</v>
      </c>
      <c r="D7" s="2"/>
      <c r="E7" s="68" t="s">
        <v>1</v>
      </c>
      <c r="F7" s="3">
        <v>1</v>
      </c>
      <c r="G7" s="3">
        <v>2</v>
      </c>
      <c r="H7" s="3">
        <v>3</v>
      </c>
      <c r="I7" s="3">
        <v>4</v>
      </c>
      <c r="J7" s="71" t="s">
        <v>1</v>
      </c>
      <c r="K7" s="3">
        <v>5</v>
      </c>
      <c r="L7" s="4">
        <v>6</v>
      </c>
      <c r="M7" s="3">
        <v>7</v>
      </c>
      <c r="N7" s="3">
        <v>8</v>
      </c>
      <c r="O7" s="3">
        <v>9</v>
      </c>
      <c r="P7" s="60" t="s">
        <v>1</v>
      </c>
      <c r="Q7" s="3">
        <v>10</v>
      </c>
      <c r="R7" s="3">
        <v>11</v>
      </c>
      <c r="S7" s="3">
        <v>12</v>
      </c>
      <c r="T7" s="3">
        <v>13</v>
      </c>
      <c r="U7" s="5">
        <v>14</v>
      </c>
      <c r="V7" s="68" t="s">
        <v>1</v>
      </c>
      <c r="W7" s="6">
        <v>15</v>
      </c>
      <c r="X7" s="6">
        <v>16</v>
      </c>
      <c r="Y7" s="6">
        <v>17</v>
      </c>
      <c r="Z7" s="6">
        <v>18</v>
      </c>
      <c r="AA7" s="6">
        <v>19</v>
      </c>
      <c r="AB7" s="71" t="s">
        <v>1</v>
      </c>
      <c r="AC7" s="4" t="s">
        <v>5</v>
      </c>
      <c r="AD7" s="3" t="s">
        <v>6</v>
      </c>
      <c r="AE7" s="3" t="s">
        <v>7</v>
      </c>
      <c r="AF7" s="3" t="s">
        <v>8</v>
      </c>
      <c r="AG7" s="3" t="s">
        <v>9</v>
      </c>
      <c r="AH7" s="3" t="s">
        <v>10</v>
      </c>
      <c r="AI7" s="3" t="s">
        <v>11</v>
      </c>
      <c r="AJ7" s="3" t="s">
        <v>12</v>
      </c>
      <c r="AK7" s="71" t="s">
        <v>1</v>
      </c>
      <c r="AL7" s="3" t="s">
        <v>13</v>
      </c>
      <c r="AM7" s="7" t="s">
        <v>88</v>
      </c>
      <c r="AN7" s="7" t="s">
        <v>89</v>
      </c>
      <c r="AO7" s="7" t="s">
        <v>90</v>
      </c>
      <c r="AP7" s="7" t="s">
        <v>91</v>
      </c>
      <c r="AQ7" s="71" t="s">
        <v>1</v>
      </c>
      <c r="AR7" s="3" t="s">
        <v>14</v>
      </c>
      <c r="AS7" s="3" t="s">
        <v>14</v>
      </c>
      <c r="AT7" s="8"/>
      <c r="AU7" s="8"/>
    </row>
    <row r="8" spans="1:47" ht="15.75" customHeight="1" thickBot="1">
      <c r="A8" s="10" t="s">
        <v>15</v>
      </c>
      <c r="B8" s="101"/>
      <c r="C8" s="9" t="s">
        <v>16</v>
      </c>
      <c r="D8" s="9" t="s">
        <v>17</v>
      </c>
      <c r="E8" s="69" t="s">
        <v>4</v>
      </c>
      <c r="F8" s="10" t="s">
        <v>18</v>
      </c>
      <c r="G8" s="10" t="s">
        <v>19</v>
      </c>
      <c r="H8" s="10" t="s">
        <v>19</v>
      </c>
      <c r="I8" s="10" t="s">
        <v>19</v>
      </c>
      <c r="J8" s="69" t="s">
        <v>20</v>
      </c>
      <c r="K8" s="10" t="s">
        <v>19</v>
      </c>
      <c r="L8" s="11" t="s">
        <v>19</v>
      </c>
      <c r="M8" s="10" t="s">
        <v>19</v>
      </c>
      <c r="N8" s="10" t="s">
        <v>19</v>
      </c>
      <c r="O8" s="10" t="s">
        <v>19</v>
      </c>
      <c r="P8" s="61" t="s">
        <v>21</v>
      </c>
      <c r="Q8" s="10" t="s">
        <v>19</v>
      </c>
      <c r="R8" s="10" t="s">
        <v>19</v>
      </c>
      <c r="S8" s="10" t="s">
        <v>19</v>
      </c>
      <c r="T8" s="10" t="s">
        <v>19</v>
      </c>
      <c r="U8" s="12" t="s">
        <v>19</v>
      </c>
      <c r="V8" s="69" t="s">
        <v>22</v>
      </c>
      <c r="W8" s="10" t="s">
        <v>19</v>
      </c>
      <c r="X8" s="10" t="s">
        <v>19</v>
      </c>
      <c r="Y8" s="10" t="s">
        <v>19</v>
      </c>
      <c r="Z8" s="10" t="s">
        <v>19</v>
      </c>
      <c r="AA8" s="10" t="s">
        <v>19</v>
      </c>
      <c r="AB8" s="69" t="s">
        <v>23</v>
      </c>
      <c r="AC8" s="11" t="s">
        <v>19</v>
      </c>
      <c r="AD8" s="10" t="s">
        <v>19</v>
      </c>
      <c r="AE8" s="10" t="s">
        <v>19</v>
      </c>
      <c r="AF8" s="10" t="s">
        <v>19</v>
      </c>
      <c r="AG8" s="10" t="s">
        <v>19</v>
      </c>
      <c r="AH8" s="10" t="s">
        <v>19</v>
      </c>
      <c r="AI8" s="10" t="s">
        <v>19</v>
      </c>
      <c r="AJ8" s="10" t="s">
        <v>19</v>
      </c>
      <c r="AK8" s="69" t="s">
        <v>93</v>
      </c>
      <c r="AL8" s="10" t="s">
        <v>19</v>
      </c>
      <c r="AM8" s="10" t="s">
        <v>19</v>
      </c>
      <c r="AN8" s="10" t="s">
        <v>19</v>
      </c>
      <c r="AO8" s="10" t="s">
        <v>19</v>
      </c>
      <c r="AP8" s="10" t="s">
        <v>19</v>
      </c>
      <c r="AQ8" s="69" t="s">
        <v>94</v>
      </c>
      <c r="AR8" s="10" t="s">
        <v>92</v>
      </c>
      <c r="AS8" s="10" t="s">
        <v>24</v>
      </c>
      <c r="AT8" s="10" t="s">
        <v>78</v>
      </c>
      <c r="AU8" s="10" t="s">
        <v>79</v>
      </c>
    </row>
    <row r="9" spans="2:47" ht="6" customHeight="1" thickBot="1">
      <c r="B9" s="17">
        <v>156243</v>
      </c>
      <c r="C9" s="26"/>
      <c r="D9" s="27"/>
      <c r="E9" s="77"/>
      <c r="F9" s="26"/>
      <c r="G9" s="26"/>
      <c r="H9" s="26"/>
      <c r="I9" s="26"/>
      <c r="J9" s="80"/>
      <c r="K9" s="13"/>
      <c r="L9" s="14"/>
      <c r="M9" s="13"/>
      <c r="N9" s="13"/>
      <c r="O9" s="13"/>
      <c r="P9" s="62"/>
      <c r="Q9" s="13"/>
      <c r="R9" s="13"/>
      <c r="S9" s="13"/>
      <c r="T9" s="13"/>
      <c r="U9" s="28"/>
      <c r="V9" s="70"/>
      <c r="W9" s="40"/>
      <c r="X9" s="13"/>
      <c r="Y9" s="13"/>
      <c r="Z9" s="13"/>
      <c r="AA9" s="13"/>
      <c r="AB9" s="62"/>
      <c r="AC9" s="29"/>
      <c r="AD9" s="29"/>
      <c r="AE9" s="29"/>
      <c r="AF9" s="29"/>
      <c r="AG9" s="29"/>
      <c r="AH9" s="29"/>
      <c r="AI9" s="29"/>
      <c r="AJ9" s="29"/>
      <c r="AK9" s="73"/>
      <c r="AL9" s="29"/>
      <c r="AM9" s="29"/>
      <c r="AN9" s="29"/>
      <c r="AO9" s="29"/>
      <c r="AP9" s="29"/>
      <c r="AQ9" s="73"/>
      <c r="AR9" s="43"/>
      <c r="AS9" s="43"/>
      <c r="AT9" s="43"/>
      <c r="AU9" s="43"/>
    </row>
    <row r="10" spans="1:47" ht="19.5" customHeight="1" thickBot="1">
      <c r="A10" s="9" t="s">
        <v>81</v>
      </c>
      <c r="B10" s="15">
        <f>B11+B47+B62</f>
        <v>215633.65840764815</v>
      </c>
      <c r="C10" s="15">
        <f aca="true" t="shared" si="0" ref="C10:AU10">C11+C47+C62</f>
        <v>357</v>
      </c>
      <c r="D10" s="15">
        <f t="shared" si="0"/>
        <v>4255.147672991893</v>
      </c>
      <c r="E10" s="15">
        <f t="shared" si="0"/>
        <v>4581.964581499104</v>
      </c>
      <c r="F10" s="15">
        <f t="shared" si="0"/>
        <v>4578.999999999496</v>
      </c>
      <c r="G10" s="15">
        <f t="shared" si="0"/>
        <v>4621</v>
      </c>
      <c r="H10" s="15">
        <f t="shared" si="0"/>
        <v>4661.1331230591</v>
      </c>
      <c r="I10" s="15">
        <f t="shared" si="0"/>
        <v>4698.4262808751</v>
      </c>
      <c r="J10" s="15">
        <f t="shared" si="0"/>
        <v>18559.084673447498</v>
      </c>
      <c r="K10" s="15">
        <f t="shared" si="0"/>
        <v>4724.165006778099</v>
      </c>
      <c r="L10" s="89">
        <f t="shared" si="0"/>
        <v>4746.307388229312</v>
      </c>
      <c r="M10" s="15">
        <f t="shared" si="0"/>
        <v>4765.78572832025</v>
      </c>
      <c r="N10" s="15">
        <f t="shared" si="0"/>
        <v>4783.04055619924</v>
      </c>
      <c r="O10" s="15">
        <f t="shared" si="0"/>
        <v>4796.438907006079</v>
      </c>
      <c r="P10" s="15">
        <f t="shared" si="0"/>
        <v>23815.51427126389</v>
      </c>
      <c r="Q10" s="15">
        <f t="shared" si="0"/>
        <v>4805.381382412111</v>
      </c>
      <c r="R10" s="15">
        <f t="shared" si="0"/>
        <v>4806.11293899773</v>
      </c>
      <c r="S10" s="15">
        <f t="shared" si="0"/>
        <v>4811</v>
      </c>
      <c r="T10" s="15">
        <f t="shared" si="0"/>
        <v>4823.968264775729</v>
      </c>
      <c r="U10" s="15">
        <f t="shared" si="0"/>
        <v>4839.032909447058</v>
      </c>
      <c r="V10" s="15">
        <f t="shared" si="0"/>
        <v>24085.495495632626</v>
      </c>
      <c r="W10" s="15">
        <f t="shared" si="0"/>
        <v>4847.181316571404</v>
      </c>
      <c r="X10" s="15">
        <f t="shared" si="0"/>
        <v>4853.3463119219905</v>
      </c>
      <c r="Y10" s="15">
        <f t="shared" si="0"/>
        <v>4833.800979477439</v>
      </c>
      <c r="Z10" s="15">
        <f t="shared" si="0"/>
        <v>4779.949046463693</v>
      </c>
      <c r="AA10" s="15">
        <f t="shared" si="0"/>
        <v>4701.037945198397</v>
      </c>
      <c r="AB10" s="15">
        <f t="shared" si="0"/>
        <v>24015.315599632922</v>
      </c>
      <c r="AC10" s="15">
        <f t="shared" si="0"/>
        <v>22259.45541837617</v>
      </c>
      <c r="AD10" s="15">
        <f t="shared" si="0"/>
        <v>20181</v>
      </c>
      <c r="AE10" s="15">
        <f t="shared" si="0"/>
        <v>17792</v>
      </c>
      <c r="AF10" s="15">
        <f t="shared" si="0"/>
        <v>14994</v>
      </c>
      <c r="AG10" s="15">
        <f t="shared" si="0"/>
        <v>11585</v>
      </c>
      <c r="AH10" s="15">
        <f t="shared" si="0"/>
        <v>8611</v>
      </c>
      <c r="AI10" s="15">
        <f t="shared" si="0"/>
        <v>6784</v>
      </c>
      <c r="AJ10" s="15">
        <f t="shared" si="0"/>
        <v>5449</v>
      </c>
      <c r="AK10" s="15">
        <f t="shared" si="0"/>
        <v>107655.45541837616</v>
      </c>
      <c r="AL10" s="15">
        <f t="shared" si="0"/>
        <v>4261</v>
      </c>
      <c r="AM10" s="15">
        <f t="shared" si="0"/>
        <v>3232</v>
      </c>
      <c r="AN10" s="15">
        <f t="shared" si="0"/>
        <v>2384</v>
      </c>
      <c r="AO10" s="15">
        <f t="shared" si="0"/>
        <v>1610.57756</v>
      </c>
      <c r="AP10" s="15">
        <f t="shared" si="0"/>
        <v>1435.2222222258001</v>
      </c>
      <c r="AQ10" s="15">
        <f t="shared" si="0"/>
        <v>12922.6796271829</v>
      </c>
      <c r="AR10" s="15">
        <f t="shared" si="0"/>
        <v>11113</v>
      </c>
      <c r="AS10" s="15">
        <f t="shared" si="0"/>
        <v>57984.49169827641</v>
      </c>
      <c r="AT10" s="15">
        <f t="shared" si="0"/>
        <v>5733.17418131159</v>
      </c>
      <c r="AU10" s="15">
        <f t="shared" si="0"/>
        <v>4781.920480183964</v>
      </c>
    </row>
    <row r="11" spans="1:47" ht="19.5" customHeight="1" thickBot="1">
      <c r="A11" s="9" t="s">
        <v>25</v>
      </c>
      <c r="B11" s="15">
        <f>+B12+B13+B21</f>
        <v>156242.65840764815</v>
      </c>
      <c r="C11" s="88">
        <v>259</v>
      </c>
      <c r="D11" s="15">
        <f aca="true" t="shared" si="1" ref="D11:AU11">+D12+D13+D21</f>
        <v>3060.84599</v>
      </c>
      <c r="E11" s="15">
        <f t="shared" si="1"/>
        <v>3319.9645814991036</v>
      </c>
      <c r="F11" s="15">
        <f t="shared" si="1"/>
        <v>3318</v>
      </c>
      <c r="G11" s="15">
        <f t="shared" si="1"/>
        <v>3349</v>
      </c>
      <c r="H11" s="15">
        <f t="shared" si="1"/>
        <v>3377.0484496116</v>
      </c>
      <c r="I11" s="15">
        <f t="shared" si="1"/>
        <v>3404</v>
      </c>
      <c r="J11" s="15">
        <f t="shared" si="1"/>
        <v>13448</v>
      </c>
      <c r="K11" s="15">
        <f t="shared" si="1"/>
        <v>3423.26018236094</v>
      </c>
      <c r="L11" s="15">
        <v>3439</v>
      </c>
      <c r="M11" s="15">
        <f t="shared" si="1"/>
        <v>3453.2550424015</v>
      </c>
      <c r="N11" s="15">
        <f t="shared" si="1"/>
        <v>3466</v>
      </c>
      <c r="O11" s="15">
        <f t="shared" si="1"/>
        <v>3475.0983303532003</v>
      </c>
      <c r="P11" s="15">
        <f t="shared" si="1"/>
        <v>17256.306550968002</v>
      </c>
      <c r="Q11" s="15">
        <f t="shared" si="1"/>
        <v>3482</v>
      </c>
      <c r="R11" s="15">
        <f t="shared" si="1"/>
        <v>3482</v>
      </c>
      <c r="S11" s="15">
        <f t="shared" si="1"/>
        <v>3486</v>
      </c>
      <c r="T11" s="15">
        <f t="shared" si="1"/>
        <v>3495</v>
      </c>
      <c r="U11" s="15">
        <f t="shared" si="1"/>
        <v>3506</v>
      </c>
      <c r="V11" s="15">
        <f t="shared" si="1"/>
        <v>17451</v>
      </c>
      <c r="W11" s="15">
        <f t="shared" si="1"/>
        <v>3512.1599946098</v>
      </c>
      <c r="X11" s="15">
        <f t="shared" si="1"/>
        <v>3516</v>
      </c>
      <c r="Y11" s="15">
        <f t="shared" si="1"/>
        <v>3502.9676214208002</v>
      </c>
      <c r="Z11" s="15">
        <f t="shared" si="1"/>
        <v>3462.6004489332</v>
      </c>
      <c r="AA11" s="15">
        <f t="shared" si="1"/>
        <v>3405.78070301938</v>
      </c>
      <c r="AB11" s="15">
        <f t="shared" si="1"/>
        <v>17399.508767983178</v>
      </c>
      <c r="AC11" s="15">
        <f t="shared" si="1"/>
        <v>16127.45541837864</v>
      </c>
      <c r="AD11" s="15">
        <f t="shared" si="1"/>
        <v>14624</v>
      </c>
      <c r="AE11" s="15">
        <f t="shared" si="1"/>
        <v>12893</v>
      </c>
      <c r="AF11" s="15">
        <f t="shared" si="1"/>
        <v>10864</v>
      </c>
      <c r="AG11" s="15">
        <f t="shared" si="1"/>
        <v>8394</v>
      </c>
      <c r="AH11" s="15">
        <f t="shared" si="1"/>
        <v>6239</v>
      </c>
      <c r="AI11" s="15">
        <f t="shared" si="1"/>
        <v>4917</v>
      </c>
      <c r="AJ11" s="15">
        <f t="shared" si="1"/>
        <v>3948</v>
      </c>
      <c r="AK11" s="15">
        <f t="shared" si="1"/>
        <v>78006.45541837864</v>
      </c>
      <c r="AL11" s="15">
        <f t="shared" si="1"/>
        <v>3087</v>
      </c>
      <c r="AM11" s="15">
        <f t="shared" si="1"/>
        <v>2340</v>
      </c>
      <c r="AN11" s="15">
        <f t="shared" si="1"/>
        <v>1726</v>
      </c>
      <c r="AO11" s="15">
        <f t="shared" si="1"/>
        <v>1168.57756</v>
      </c>
      <c r="AP11" s="15">
        <f t="shared" si="1"/>
        <v>1040.2222222258001</v>
      </c>
      <c r="AQ11" s="15">
        <f t="shared" si="1"/>
        <v>9361.6796271829</v>
      </c>
      <c r="AR11" s="15">
        <f t="shared" si="1"/>
        <v>8052</v>
      </c>
      <c r="AS11" s="15">
        <f t="shared" si="1"/>
        <v>42014</v>
      </c>
      <c r="AT11" s="15">
        <f t="shared" si="1"/>
        <v>4154</v>
      </c>
      <c r="AU11" s="15">
        <f t="shared" si="1"/>
        <v>3465.0011223284</v>
      </c>
    </row>
    <row r="12" spans="1:47" ht="19.5" customHeight="1" thickBot="1">
      <c r="A12" s="30" t="s">
        <v>77</v>
      </c>
      <c r="B12" s="45">
        <v>55616</v>
      </c>
      <c r="C12" s="19">
        <v>89</v>
      </c>
      <c r="D12" s="19">
        <v>1061</v>
      </c>
      <c r="E12" s="78">
        <v>1150</v>
      </c>
      <c r="F12" s="19">
        <v>1149</v>
      </c>
      <c r="G12" s="19">
        <v>1163</v>
      </c>
      <c r="H12" s="19">
        <v>1182</v>
      </c>
      <c r="I12" s="19">
        <v>1195</v>
      </c>
      <c r="J12" s="63">
        <v>4689</v>
      </c>
      <c r="K12" s="19">
        <v>1207</v>
      </c>
      <c r="L12" s="20">
        <v>1219</v>
      </c>
      <c r="M12" s="19">
        <v>1227</v>
      </c>
      <c r="N12" s="19">
        <v>1236</v>
      </c>
      <c r="O12" s="19">
        <v>1241</v>
      </c>
      <c r="P12" s="63">
        <v>6130</v>
      </c>
      <c r="Q12" s="19">
        <v>1245</v>
      </c>
      <c r="R12" s="19">
        <v>1245</v>
      </c>
      <c r="S12" s="19">
        <v>1248</v>
      </c>
      <c r="T12" s="19">
        <v>1255</v>
      </c>
      <c r="U12" s="21">
        <v>1262</v>
      </c>
      <c r="V12" s="63">
        <v>6255</v>
      </c>
      <c r="W12" s="19">
        <v>1260</v>
      </c>
      <c r="X12" s="19">
        <v>1263</v>
      </c>
      <c r="Y12" s="19">
        <v>1259</v>
      </c>
      <c r="Z12" s="19">
        <v>1236</v>
      </c>
      <c r="AA12" s="19">
        <v>1196</v>
      </c>
      <c r="AB12" s="63">
        <v>6214</v>
      </c>
      <c r="AC12" s="19">
        <v>5735</v>
      </c>
      <c r="AD12" s="19">
        <v>5199</v>
      </c>
      <c r="AE12" s="19">
        <v>4583</v>
      </c>
      <c r="AF12" s="19">
        <v>3863</v>
      </c>
      <c r="AG12" s="19">
        <v>3014</v>
      </c>
      <c r="AH12" s="19">
        <v>2239</v>
      </c>
      <c r="AI12" s="19">
        <v>1766</v>
      </c>
      <c r="AJ12" s="19">
        <v>1417</v>
      </c>
      <c r="AK12" s="63">
        <v>27816</v>
      </c>
      <c r="AL12" s="19">
        <v>1108</v>
      </c>
      <c r="AM12" s="19">
        <v>840</v>
      </c>
      <c r="AN12" s="19">
        <v>620</v>
      </c>
      <c r="AO12" s="19">
        <v>420.57756</v>
      </c>
      <c r="AP12" s="19">
        <v>373</v>
      </c>
      <c r="AQ12" s="63">
        <v>3361.57756</v>
      </c>
      <c r="AR12" s="19">
        <v>2736</v>
      </c>
      <c r="AS12" s="19">
        <v>14318</v>
      </c>
      <c r="AT12" s="19">
        <v>1144</v>
      </c>
      <c r="AU12" s="19">
        <v>1209</v>
      </c>
    </row>
    <row r="13" spans="1:47" s="82" customFormat="1" ht="19.5" customHeight="1" thickBot="1">
      <c r="A13" s="83" t="s">
        <v>100</v>
      </c>
      <c r="B13" s="85">
        <f>+B14+B18+B19</f>
        <v>59478.7102117044</v>
      </c>
      <c r="C13" s="85">
        <v>103</v>
      </c>
      <c r="D13" s="85">
        <f aca="true" t="shared" si="2" ref="D13:AU13">+D14+D18+D19</f>
        <v>1192.84599</v>
      </c>
      <c r="E13" s="85">
        <f t="shared" si="2"/>
        <v>1295.9645814991036</v>
      </c>
      <c r="F13" s="85">
        <f t="shared" si="2"/>
        <v>1295</v>
      </c>
      <c r="G13" s="85">
        <f t="shared" si="2"/>
        <v>1304</v>
      </c>
      <c r="H13" s="85">
        <f t="shared" si="2"/>
        <v>1306.0484496116</v>
      </c>
      <c r="I13" s="85">
        <f t="shared" si="2"/>
        <v>1313</v>
      </c>
      <c r="J13" s="85">
        <f t="shared" si="2"/>
        <v>5218</v>
      </c>
      <c r="K13" s="85">
        <f t="shared" si="2"/>
        <v>1313.968023255</v>
      </c>
      <c r="L13" s="85">
        <f t="shared" si="2"/>
        <v>1315.4278100767</v>
      </c>
      <c r="M13" s="85">
        <f t="shared" si="2"/>
        <v>1316</v>
      </c>
      <c r="N13" s="85">
        <f t="shared" si="2"/>
        <v>1317</v>
      </c>
      <c r="O13" s="85">
        <f t="shared" si="2"/>
        <v>1319.499003734</v>
      </c>
      <c r="P13" s="85">
        <f t="shared" si="2"/>
        <v>6581.1478206716</v>
      </c>
      <c r="Q13" s="85">
        <f t="shared" si="2"/>
        <v>1320</v>
      </c>
      <c r="R13" s="85">
        <f t="shared" si="2"/>
        <v>1320</v>
      </c>
      <c r="S13" s="85">
        <f t="shared" si="2"/>
        <v>1320</v>
      </c>
      <c r="T13" s="85">
        <f t="shared" si="2"/>
        <v>1319</v>
      </c>
      <c r="U13" s="85">
        <f t="shared" si="2"/>
        <v>1321</v>
      </c>
      <c r="V13" s="85">
        <f t="shared" si="2"/>
        <v>6600</v>
      </c>
      <c r="W13" s="85">
        <f t="shared" si="2"/>
        <v>1327</v>
      </c>
      <c r="X13" s="85">
        <f t="shared" si="2"/>
        <v>1326</v>
      </c>
      <c r="Y13" s="85">
        <f t="shared" si="2"/>
        <v>1320.9676214208</v>
      </c>
      <c r="Z13" s="85">
        <f t="shared" si="2"/>
        <v>1314</v>
      </c>
      <c r="AA13" s="85">
        <f t="shared" si="2"/>
        <v>1312.594769612</v>
      </c>
      <c r="AB13" s="85">
        <f t="shared" si="2"/>
        <v>6600.5623910328</v>
      </c>
      <c r="AC13" s="85">
        <f t="shared" si="2"/>
        <v>6147</v>
      </c>
      <c r="AD13" s="85">
        <f t="shared" si="2"/>
        <v>5573</v>
      </c>
      <c r="AE13" s="85">
        <f t="shared" si="2"/>
        <v>4915</v>
      </c>
      <c r="AF13" s="85">
        <f t="shared" si="2"/>
        <v>4140</v>
      </c>
      <c r="AG13" s="85">
        <f t="shared" si="2"/>
        <v>3169</v>
      </c>
      <c r="AH13" s="85">
        <f t="shared" si="2"/>
        <v>2356</v>
      </c>
      <c r="AI13" s="85">
        <f t="shared" si="2"/>
        <v>1856</v>
      </c>
      <c r="AJ13" s="85">
        <f t="shared" si="2"/>
        <v>1491</v>
      </c>
      <c r="AK13" s="85">
        <f t="shared" si="2"/>
        <v>29647</v>
      </c>
      <c r="AL13" s="85">
        <f t="shared" si="2"/>
        <v>1166</v>
      </c>
      <c r="AM13" s="85">
        <f t="shared" si="2"/>
        <v>884</v>
      </c>
      <c r="AN13" s="85">
        <f t="shared" si="2"/>
        <v>652</v>
      </c>
      <c r="AO13" s="85">
        <f t="shared" si="2"/>
        <v>441</v>
      </c>
      <c r="AP13" s="85">
        <f t="shared" si="2"/>
        <v>393.2222222258</v>
      </c>
      <c r="AQ13" s="85">
        <f t="shared" si="2"/>
        <v>3536.1020671829</v>
      </c>
      <c r="AR13" s="85">
        <f t="shared" si="2"/>
        <v>3195</v>
      </c>
      <c r="AS13" s="85">
        <f t="shared" si="2"/>
        <v>16631</v>
      </c>
      <c r="AT13" s="85">
        <f t="shared" si="2"/>
        <v>1916</v>
      </c>
      <c r="AU13" s="85">
        <f t="shared" si="2"/>
        <v>1343</v>
      </c>
    </row>
    <row r="14" spans="1:47" ht="19.5" customHeight="1" thickBot="1">
      <c r="A14" s="56" t="s">
        <v>101</v>
      </c>
      <c r="B14" s="17">
        <f aca="true" t="shared" si="3" ref="B14:AA14">SUM(B15:B17)</f>
        <v>48428</v>
      </c>
      <c r="C14" s="17">
        <f t="shared" si="3"/>
        <v>85</v>
      </c>
      <c r="D14" s="17">
        <f t="shared" si="3"/>
        <v>976</v>
      </c>
      <c r="E14" s="66">
        <f t="shared" si="3"/>
        <v>1061</v>
      </c>
      <c r="F14" s="17">
        <f>SUM(F15:F17)</f>
        <v>1060</v>
      </c>
      <c r="G14" s="17">
        <f t="shared" si="3"/>
        <v>1067</v>
      </c>
      <c r="H14" s="17">
        <f t="shared" si="3"/>
        <v>1067</v>
      </c>
      <c r="I14" s="17">
        <f t="shared" si="3"/>
        <v>1072</v>
      </c>
      <c r="J14" s="66">
        <f t="shared" si="3"/>
        <v>4266</v>
      </c>
      <c r="K14" s="17">
        <f t="shared" si="3"/>
        <v>1072</v>
      </c>
      <c r="L14" s="17">
        <f t="shared" si="3"/>
        <v>1071</v>
      </c>
      <c r="M14" s="17">
        <f t="shared" si="3"/>
        <v>1072</v>
      </c>
      <c r="N14" s="17">
        <f t="shared" si="3"/>
        <v>1072</v>
      </c>
      <c r="O14" s="17">
        <f t="shared" si="3"/>
        <v>1073</v>
      </c>
      <c r="P14" s="66">
        <f t="shared" si="3"/>
        <v>5360</v>
      </c>
      <c r="Q14" s="17">
        <f t="shared" si="3"/>
        <v>1074</v>
      </c>
      <c r="R14" s="17">
        <f t="shared" si="3"/>
        <v>1074</v>
      </c>
      <c r="S14" s="17">
        <f t="shared" si="3"/>
        <v>1073</v>
      </c>
      <c r="T14" s="17">
        <f t="shared" si="3"/>
        <v>1072</v>
      </c>
      <c r="U14" s="17">
        <f t="shared" si="3"/>
        <v>1073</v>
      </c>
      <c r="V14" s="17">
        <f t="shared" si="3"/>
        <v>5366</v>
      </c>
      <c r="W14" s="17">
        <f t="shared" si="3"/>
        <v>1078</v>
      </c>
      <c r="X14" s="17">
        <f t="shared" si="3"/>
        <v>1077</v>
      </c>
      <c r="Y14" s="17">
        <f t="shared" si="3"/>
        <v>1074</v>
      </c>
      <c r="Z14" s="17">
        <f t="shared" si="3"/>
        <v>1069</v>
      </c>
      <c r="AA14" s="17">
        <f t="shared" si="3"/>
        <v>1072</v>
      </c>
      <c r="AB14" s="74">
        <v>5370</v>
      </c>
      <c r="AC14" s="17">
        <f aca="true" t="shared" si="4" ref="AC14:AU14">SUM(AC15:AC17)</f>
        <v>5006</v>
      </c>
      <c r="AD14" s="17">
        <f t="shared" si="4"/>
        <v>4539</v>
      </c>
      <c r="AE14" s="17">
        <f t="shared" si="4"/>
        <v>4003</v>
      </c>
      <c r="AF14" s="17">
        <f t="shared" si="4"/>
        <v>3373</v>
      </c>
      <c r="AG14" s="17">
        <f t="shared" si="4"/>
        <v>2575</v>
      </c>
      <c r="AH14" s="17">
        <f t="shared" si="4"/>
        <v>1915</v>
      </c>
      <c r="AI14" s="17">
        <f t="shared" si="4"/>
        <v>1509</v>
      </c>
      <c r="AJ14" s="17">
        <f t="shared" si="4"/>
        <v>1211</v>
      </c>
      <c r="AK14" s="74">
        <f t="shared" si="4"/>
        <v>24131</v>
      </c>
      <c r="AL14" s="17">
        <f t="shared" si="4"/>
        <v>948</v>
      </c>
      <c r="AM14" s="17">
        <f t="shared" si="4"/>
        <v>718</v>
      </c>
      <c r="AN14" s="17">
        <f t="shared" si="4"/>
        <v>530</v>
      </c>
      <c r="AO14" s="17">
        <f t="shared" si="4"/>
        <v>359</v>
      </c>
      <c r="AP14" s="17">
        <f t="shared" si="4"/>
        <v>319</v>
      </c>
      <c r="AQ14" s="66">
        <f t="shared" si="4"/>
        <v>2874</v>
      </c>
      <c r="AR14" s="17">
        <f t="shared" si="4"/>
        <v>2626</v>
      </c>
      <c r="AS14" s="17">
        <f t="shared" si="4"/>
        <v>13659</v>
      </c>
      <c r="AT14" s="17">
        <f t="shared" si="4"/>
        <v>1622</v>
      </c>
      <c r="AU14" s="17">
        <f t="shared" si="4"/>
        <v>1098</v>
      </c>
    </row>
    <row r="15" spans="1:47" ht="19.5" customHeight="1" hidden="1">
      <c r="A15" s="46" t="s">
        <v>27</v>
      </c>
      <c r="B15" s="45">
        <v>20428</v>
      </c>
      <c r="C15" s="19">
        <v>34</v>
      </c>
      <c r="D15" s="19">
        <v>403</v>
      </c>
      <c r="E15" s="78">
        <v>437</v>
      </c>
      <c r="F15" s="19">
        <v>437</v>
      </c>
      <c r="G15" s="19">
        <v>438</v>
      </c>
      <c r="H15" s="19">
        <v>439</v>
      </c>
      <c r="I15" s="19">
        <v>440</v>
      </c>
      <c r="J15" s="63">
        <v>1754</v>
      </c>
      <c r="K15" s="19">
        <v>440</v>
      </c>
      <c r="L15" s="20">
        <v>440</v>
      </c>
      <c r="M15" s="19">
        <v>441</v>
      </c>
      <c r="N15" s="19">
        <v>441</v>
      </c>
      <c r="O15" s="19">
        <v>441</v>
      </c>
      <c r="P15" s="63">
        <v>2203</v>
      </c>
      <c r="Q15" s="19">
        <v>441</v>
      </c>
      <c r="R15" s="19">
        <v>441</v>
      </c>
      <c r="S15" s="19">
        <v>441</v>
      </c>
      <c r="T15" s="19">
        <v>441</v>
      </c>
      <c r="U15" s="21">
        <v>440</v>
      </c>
      <c r="V15" s="63">
        <v>2204</v>
      </c>
      <c r="W15" s="19">
        <v>441</v>
      </c>
      <c r="X15" s="19">
        <v>441</v>
      </c>
      <c r="Y15" s="19">
        <v>440</v>
      </c>
      <c r="Z15" s="19">
        <v>438</v>
      </c>
      <c r="AA15" s="19">
        <v>440</v>
      </c>
      <c r="AB15" s="63">
        <v>2200</v>
      </c>
      <c r="AC15" s="19">
        <v>2190</v>
      </c>
      <c r="AD15" s="19">
        <v>1985</v>
      </c>
      <c r="AE15" s="19">
        <v>1751</v>
      </c>
      <c r="AF15" s="19">
        <v>1475</v>
      </c>
      <c r="AG15" s="19">
        <v>1080</v>
      </c>
      <c r="AH15" s="19">
        <v>803</v>
      </c>
      <c r="AI15" s="19">
        <v>633</v>
      </c>
      <c r="AJ15" s="19">
        <v>508</v>
      </c>
      <c r="AK15" s="63">
        <v>10425</v>
      </c>
      <c r="AL15" s="19">
        <v>398</v>
      </c>
      <c r="AM15" s="19">
        <v>301</v>
      </c>
      <c r="AN15" s="19">
        <v>222</v>
      </c>
      <c r="AO15" s="19">
        <v>150</v>
      </c>
      <c r="AP15" s="19">
        <v>134</v>
      </c>
      <c r="AQ15" s="63">
        <v>1205</v>
      </c>
      <c r="AR15" s="19">
        <v>1091</v>
      </c>
      <c r="AS15" s="19">
        <v>5685</v>
      </c>
      <c r="AT15" s="19">
        <v>659</v>
      </c>
      <c r="AU15" s="19">
        <v>455</v>
      </c>
    </row>
    <row r="16" spans="1:47" ht="19.5" customHeight="1" hidden="1">
      <c r="A16" s="30" t="s">
        <v>28</v>
      </c>
      <c r="B16" s="45">
        <v>5301</v>
      </c>
      <c r="C16" s="19">
        <v>9</v>
      </c>
      <c r="D16" s="19">
        <v>88</v>
      </c>
      <c r="E16" s="78">
        <v>97</v>
      </c>
      <c r="F16" s="19">
        <v>97</v>
      </c>
      <c r="G16" s="19">
        <v>99</v>
      </c>
      <c r="H16" s="19">
        <v>99</v>
      </c>
      <c r="I16" s="19">
        <v>100</v>
      </c>
      <c r="J16" s="63">
        <v>395</v>
      </c>
      <c r="K16" s="19">
        <v>99</v>
      </c>
      <c r="L16" s="20">
        <v>99</v>
      </c>
      <c r="M16" s="19">
        <v>99</v>
      </c>
      <c r="N16" s="19">
        <v>98</v>
      </c>
      <c r="O16" s="19">
        <v>99</v>
      </c>
      <c r="P16" s="63">
        <v>494</v>
      </c>
      <c r="Q16" s="19">
        <v>100</v>
      </c>
      <c r="R16" s="19">
        <v>100</v>
      </c>
      <c r="S16" s="19">
        <v>99</v>
      </c>
      <c r="T16" s="19">
        <v>99</v>
      </c>
      <c r="U16" s="21">
        <v>100</v>
      </c>
      <c r="V16" s="63">
        <v>498</v>
      </c>
      <c r="W16" s="19">
        <v>101</v>
      </c>
      <c r="X16" s="19">
        <v>100</v>
      </c>
      <c r="Y16" s="19">
        <v>99</v>
      </c>
      <c r="Z16" s="19">
        <v>99</v>
      </c>
      <c r="AA16" s="19">
        <v>99</v>
      </c>
      <c r="AB16" s="63">
        <v>498</v>
      </c>
      <c r="AC16" s="19">
        <v>603</v>
      </c>
      <c r="AD16" s="19">
        <v>547</v>
      </c>
      <c r="AE16" s="19">
        <v>483</v>
      </c>
      <c r="AF16" s="19">
        <v>407</v>
      </c>
      <c r="AG16" s="19">
        <v>326</v>
      </c>
      <c r="AH16" s="19">
        <v>244</v>
      </c>
      <c r="AI16" s="19">
        <v>191</v>
      </c>
      <c r="AJ16" s="19">
        <v>153</v>
      </c>
      <c r="AK16" s="63">
        <v>2954</v>
      </c>
      <c r="AL16" s="19">
        <v>120</v>
      </c>
      <c r="AM16" s="19">
        <v>91</v>
      </c>
      <c r="AN16" s="19">
        <v>68</v>
      </c>
      <c r="AO16" s="19">
        <v>46</v>
      </c>
      <c r="AP16" s="19">
        <v>40</v>
      </c>
      <c r="AQ16" s="63">
        <v>365</v>
      </c>
      <c r="AR16" s="19">
        <v>283</v>
      </c>
      <c r="AS16" s="19">
        <v>1457</v>
      </c>
      <c r="AT16" s="19">
        <v>178</v>
      </c>
      <c r="AU16" s="19">
        <v>108</v>
      </c>
    </row>
    <row r="17" spans="1:47" ht="19.5" customHeight="1" hidden="1" thickBot="1">
      <c r="A17" s="30" t="s">
        <v>29</v>
      </c>
      <c r="B17" s="45">
        <v>22699</v>
      </c>
      <c r="C17" s="19">
        <v>42</v>
      </c>
      <c r="D17" s="19">
        <v>485</v>
      </c>
      <c r="E17" s="78">
        <v>527</v>
      </c>
      <c r="F17" s="19">
        <v>526</v>
      </c>
      <c r="G17" s="19">
        <v>530</v>
      </c>
      <c r="H17" s="19">
        <v>529</v>
      </c>
      <c r="I17" s="19">
        <v>532</v>
      </c>
      <c r="J17" s="63">
        <v>2117</v>
      </c>
      <c r="K17" s="19">
        <v>533</v>
      </c>
      <c r="L17" s="20">
        <v>532</v>
      </c>
      <c r="M17" s="19">
        <v>532</v>
      </c>
      <c r="N17" s="19">
        <v>533</v>
      </c>
      <c r="O17" s="19">
        <v>533</v>
      </c>
      <c r="P17" s="63">
        <v>2663</v>
      </c>
      <c r="Q17" s="19">
        <v>533</v>
      </c>
      <c r="R17" s="19">
        <v>533</v>
      </c>
      <c r="S17" s="19">
        <v>533</v>
      </c>
      <c r="T17" s="19">
        <v>532</v>
      </c>
      <c r="U17" s="21">
        <v>533</v>
      </c>
      <c r="V17" s="63">
        <v>2664</v>
      </c>
      <c r="W17" s="19">
        <v>536</v>
      </c>
      <c r="X17" s="19">
        <v>536</v>
      </c>
      <c r="Y17" s="19">
        <v>535</v>
      </c>
      <c r="Z17" s="19">
        <v>532</v>
      </c>
      <c r="AA17" s="19">
        <v>533</v>
      </c>
      <c r="AB17" s="63">
        <v>2672</v>
      </c>
      <c r="AC17" s="19">
        <v>2213</v>
      </c>
      <c r="AD17" s="19">
        <v>2007</v>
      </c>
      <c r="AE17" s="19">
        <v>1769</v>
      </c>
      <c r="AF17" s="19">
        <v>1491</v>
      </c>
      <c r="AG17" s="19">
        <v>1169</v>
      </c>
      <c r="AH17" s="19">
        <v>868</v>
      </c>
      <c r="AI17" s="19">
        <v>685</v>
      </c>
      <c r="AJ17" s="19">
        <v>550</v>
      </c>
      <c r="AK17" s="63">
        <v>10752</v>
      </c>
      <c r="AL17" s="19">
        <v>430</v>
      </c>
      <c r="AM17" s="19">
        <v>326</v>
      </c>
      <c r="AN17" s="19">
        <v>240</v>
      </c>
      <c r="AO17" s="19">
        <v>163</v>
      </c>
      <c r="AP17" s="19">
        <v>145</v>
      </c>
      <c r="AQ17" s="63">
        <v>1304</v>
      </c>
      <c r="AR17" s="19">
        <v>1252</v>
      </c>
      <c r="AS17" s="19">
        <v>6517</v>
      </c>
      <c r="AT17" s="19">
        <v>785</v>
      </c>
      <c r="AU17" s="19">
        <v>535</v>
      </c>
    </row>
    <row r="18" spans="1:47" ht="19.5" customHeight="1" thickBot="1">
      <c r="A18" s="56" t="s">
        <v>34</v>
      </c>
      <c r="B18" s="17">
        <v>4212.7102117044</v>
      </c>
      <c r="C18" s="17">
        <v>7.154001</v>
      </c>
      <c r="D18" s="17">
        <v>82.84599</v>
      </c>
      <c r="E18" s="66">
        <v>90</v>
      </c>
      <c r="F18" s="17">
        <v>89</v>
      </c>
      <c r="G18" s="17">
        <v>90</v>
      </c>
      <c r="H18" s="17">
        <v>91</v>
      </c>
      <c r="I18" s="17">
        <v>92</v>
      </c>
      <c r="J18" s="66">
        <v>362</v>
      </c>
      <c r="K18" s="17">
        <v>92</v>
      </c>
      <c r="L18" s="57">
        <v>93</v>
      </c>
      <c r="M18" s="17">
        <v>93</v>
      </c>
      <c r="N18" s="17">
        <v>93</v>
      </c>
      <c r="O18" s="17">
        <v>94.499003734</v>
      </c>
      <c r="P18" s="66">
        <v>465.1478206716</v>
      </c>
      <c r="Q18" s="17">
        <v>94</v>
      </c>
      <c r="R18" s="17">
        <v>94</v>
      </c>
      <c r="S18" s="17">
        <v>94</v>
      </c>
      <c r="T18" s="17">
        <v>94</v>
      </c>
      <c r="U18" s="75">
        <v>95</v>
      </c>
      <c r="V18" s="66">
        <v>471</v>
      </c>
      <c r="W18" s="17">
        <v>95</v>
      </c>
      <c r="X18" s="17">
        <v>95</v>
      </c>
      <c r="Y18" s="17">
        <v>93.9676214208</v>
      </c>
      <c r="Z18" s="17">
        <v>93</v>
      </c>
      <c r="AA18" s="17">
        <v>91.594769612</v>
      </c>
      <c r="AB18" s="66">
        <v>468.5623910328</v>
      </c>
      <c r="AC18" s="17">
        <v>435</v>
      </c>
      <c r="AD18" s="17">
        <v>394</v>
      </c>
      <c r="AE18" s="17">
        <v>348</v>
      </c>
      <c r="AF18" s="17">
        <v>292</v>
      </c>
      <c r="AG18" s="17">
        <v>227</v>
      </c>
      <c r="AH18" s="17">
        <v>168</v>
      </c>
      <c r="AI18" s="17">
        <v>132</v>
      </c>
      <c r="AJ18" s="17">
        <v>106</v>
      </c>
      <c r="AK18" s="66">
        <v>2102</v>
      </c>
      <c r="AL18" s="17">
        <v>83</v>
      </c>
      <c r="AM18" s="17">
        <v>64</v>
      </c>
      <c r="AN18" s="17">
        <v>47</v>
      </c>
      <c r="AO18" s="17">
        <v>32</v>
      </c>
      <c r="AP18" s="17">
        <v>28</v>
      </c>
      <c r="AQ18" s="66">
        <v>254</v>
      </c>
      <c r="AR18" s="17">
        <v>217</v>
      </c>
      <c r="AS18" s="17">
        <v>1133</v>
      </c>
      <c r="AT18" s="17">
        <v>112</v>
      </c>
      <c r="AU18" s="17">
        <v>94</v>
      </c>
    </row>
    <row r="19" spans="1:47" ht="19.5" customHeight="1" thickBot="1">
      <c r="A19" s="56" t="s">
        <v>45</v>
      </c>
      <c r="B19" s="17">
        <v>6838</v>
      </c>
      <c r="C19" s="17">
        <v>11</v>
      </c>
      <c r="D19" s="17">
        <v>134</v>
      </c>
      <c r="E19" s="66">
        <v>144.96458149910353</v>
      </c>
      <c r="F19" s="17">
        <v>146</v>
      </c>
      <c r="G19" s="17">
        <v>147</v>
      </c>
      <c r="H19" s="17">
        <v>148.0484496116</v>
      </c>
      <c r="I19" s="17">
        <v>149</v>
      </c>
      <c r="J19" s="66">
        <v>590</v>
      </c>
      <c r="K19" s="17">
        <v>149.968023255</v>
      </c>
      <c r="L19" s="57">
        <v>151.42781007669998</v>
      </c>
      <c r="M19" s="17">
        <v>151</v>
      </c>
      <c r="N19" s="17">
        <v>152</v>
      </c>
      <c r="O19" s="17">
        <v>152</v>
      </c>
      <c r="P19" s="66">
        <f>+P38+P39+P40</f>
        <v>756</v>
      </c>
      <c r="Q19" s="17">
        <v>152</v>
      </c>
      <c r="R19" s="17">
        <v>152</v>
      </c>
      <c r="S19" s="17">
        <v>153</v>
      </c>
      <c r="T19" s="17">
        <v>153</v>
      </c>
      <c r="U19" s="17">
        <v>153</v>
      </c>
      <c r="V19" s="66">
        <v>763</v>
      </c>
      <c r="W19" s="17">
        <v>154</v>
      </c>
      <c r="X19" s="17">
        <v>154</v>
      </c>
      <c r="Y19" s="17">
        <v>153</v>
      </c>
      <c r="Z19" s="17">
        <v>152</v>
      </c>
      <c r="AA19" s="17">
        <v>149</v>
      </c>
      <c r="AB19" s="66">
        <v>762</v>
      </c>
      <c r="AC19" s="17">
        <v>706</v>
      </c>
      <c r="AD19" s="17">
        <v>640</v>
      </c>
      <c r="AE19" s="17">
        <v>564</v>
      </c>
      <c r="AF19" s="17">
        <v>475</v>
      </c>
      <c r="AG19" s="17">
        <v>367</v>
      </c>
      <c r="AH19" s="17">
        <v>273</v>
      </c>
      <c r="AI19" s="17">
        <v>215</v>
      </c>
      <c r="AJ19" s="17">
        <v>174</v>
      </c>
      <c r="AK19" s="66">
        <v>3414</v>
      </c>
      <c r="AL19" s="17">
        <v>135</v>
      </c>
      <c r="AM19" s="17">
        <f>+AM38+AM39+AM40</f>
        <v>102</v>
      </c>
      <c r="AN19" s="17">
        <v>75</v>
      </c>
      <c r="AO19" s="17">
        <v>50</v>
      </c>
      <c r="AP19" s="17">
        <v>46.222222225799996</v>
      </c>
      <c r="AQ19" s="66">
        <v>408.1020671829</v>
      </c>
      <c r="AR19" s="17">
        <v>352</v>
      </c>
      <c r="AS19" s="17">
        <v>1839</v>
      </c>
      <c r="AT19" s="17">
        <v>182</v>
      </c>
      <c r="AU19" s="17">
        <v>151</v>
      </c>
    </row>
    <row r="20" spans="1:47" ht="19.5" customHeight="1" thickBot="1">
      <c r="A20" s="86"/>
      <c r="B20" s="17"/>
      <c r="C20" s="17"/>
      <c r="D20" s="17"/>
      <c r="E20" s="66"/>
      <c r="F20" s="17"/>
      <c r="G20" s="17"/>
      <c r="H20" s="17"/>
      <c r="I20" s="17"/>
      <c r="J20" s="66"/>
      <c r="K20" s="17"/>
      <c r="L20" s="57"/>
      <c r="M20" s="17"/>
      <c r="N20" s="17"/>
      <c r="O20" s="17"/>
      <c r="P20" s="66"/>
      <c r="Q20" s="17"/>
      <c r="R20" s="17"/>
      <c r="S20" s="17"/>
      <c r="T20" s="17"/>
      <c r="U20" s="75"/>
      <c r="V20" s="66"/>
      <c r="W20" s="17"/>
      <c r="X20" s="17"/>
      <c r="Y20" s="17"/>
      <c r="Z20" s="17"/>
      <c r="AA20" s="17"/>
      <c r="AB20" s="66"/>
      <c r="AC20" s="17"/>
      <c r="AD20" s="17"/>
      <c r="AE20" s="17"/>
      <c r="AF20" s="17"/>
      <c r="AG20" s="17"/>
      <c r="AH20" s="17"/>
      <c r="AI20" s="17"/>
      <c r="AJ20" s="17"/>
      <c r="AK20" s="66"/>
      <c r="AL20" s="17"/>
      <c r="AM20" s="17"/>
      <c r="AN20" s="17"/>
      <c r="AO20" s="17"/>
      <c r="AP20" s="17"/>
      <c r="AQ20" s="66"/>
      <c r="AR20" s="17"/>
      <c r="AS20" s="17"/>
      <c r="AT20" s="17"/>
      <c r="AU20" s="17"/>
    </row>
    <row r="21" spans="1:47" s="82" customFormat="1" ht="19.5" customHeight="1" thickBot="1">
      <c r="A21" s="83" t="s">
        <v>102</v>
      </c>
      <c r="B21" s="87">
        <f aca="true" t="shared" si="5" ref="B21:AU21">+B22+B29+B36</f>
        <v>41147.94819594376</v>
      </c>
      <c r="C21" s="87">
        <f t="shared" si="5"/>
        <v>67.48916511716331</v>
      </c>
      <c r="D21" s="87">
        <f t="shared" si="5"/>
        <v>807</v>
      </c>
      <c r="E21" s="87">
        <f t="shared" si="5"/>
        <v>874</v>
      </c>
      <c r="F21" s="87">
        <f t="shared" si="5"/>
        <v>874</v>
      </c>
      <c r="G21" s="87">
        <f t="shared" si="5"/>
        <v>882</v>
      </c>
      <c r="H21" s="87">
        <f t="shared" si="5"/>
        <v>889</v>
      </c>
      <c r="I21" s="87">
        <f t="shared" si="5"/>
        <v>896</v>
      </c>
      <c r="J21" s="87">
        <f t="shared" si="5"/>
        <v>3541</v>
      </c>
      <c r="K21" s="87">
        <f t="shared" si="5"/>
        <v>902.29215910594</v>
      </c>
      <c r="L21" s="87">
        <f t="shared" si="5"/>
        <v>904.9594524655</v>
      </c>
      <c r="M21" s="87">
        <f t="shared" si="5"/>
        <v>910.2550424015001</v>
      </c>
      <c r="N21" s="87">
        <f t="shared" si="5"/>
        <v>913</v>
      </c>
      <c r="O21" s="87">
        <f t="shared" si="5"/>
        <v>914.5993266191999</v>
      </c>
      <c r="P21" s="87">
        <f t="shared" si="5"/>
        <v>4545.1587302964</v>
      </c>
      <c r="Q21" s="87">
        <f t="shared" si="5"/>
        <v>917</v>
      </c>
      <c r="R21" s="87">
        <f t="shared" si="5"/>
        <v>917</v>
      </c>
      <c r="S21" s="87">
        <f t="shared" si="5"/>
        <v>918</v>
      </c>
      <c r="T21" s="87">
        <f t="shared" si="5"/>
        <v>921</v>
      </c>
      <c r="U21" s="87">
        <f t="shared" si="5"/>
        <v>923</v>
      </c>
      <c r="V21" s="87">
        <f t="shared" si="5"/>
        <v>4596</v>
      </c>
      <c r="W21" s="87">
        <f t="shared" si="5"/>
        <v>925.1599946097999</v>
      </c>
      <c r="X21" s="87">
        <f t="shared" si="5"/>
        <v>927</v>
      </c>
      <c r="Y21" s="87">
        <f t="shared" si="5"/>
        <v>923</v>
      </c>
      <c r="Z21" s="87">
        <f t="shared" si="5"/>
        <v>912.6004489332</v>
      </c>
      <c r="AA21" s="87">
        <f t="shared" si="5"/>
        <v>897.1859334073799</v>
      </c>
      <c r="AB21" s="87">
        <f t="shared" si="5"/>
        <v>4584.94637695038</v>
      </c>
      <c r="AC21" s="87">
        <f t="shared" si="5"/>
        <v>4245.45541837864</v>
      </c>
      <c r="AD21" s="87">
        <f t="shared" si="5"/>
        <v>3852</v>
      </c>
      <c r="AE21" s="87">
        <f t="shared" si="5"/>
        <v>3395</v>
      </c>
      <c r="AF21" s="87">
        <f t="shared" si="5"/>
        <v>2861</v>
      </c>
      <c r="AG21" s="87">
        <f t="shared" si="5"/>
        <v>2211</v>
      </c>
      <c r="AH21" s="87">
        <f t="shared" si="5"/>
        <v>1644</v>
      </c>
      <c r="AI21" s="87">
        <f t="shared" si="5"/>
        <v>1295</v>
      </c>
      <c r="AJ21" s="87">
        <f t="shared" si="5"/>
        <v>1040</v>
      </c>
      <c r="AK21" s="87">
        <f t="shared" si="5"/>
        <v>20543.45541837864</v>
      </c>
      <c r="AL21" s="87">
        <f t="shared" si="5"/>
        <v>813</v>
      </c>
      <c r="AM21" s="87">
        <f t="shared" si="5"/>
        <v>616</v>
      </c>
      <c r="AN21" s="87">
        <f t="shared" si="5"/>
        <v>454</v>
      </c>
      <c r="AO21" s="87">
        <f t="shared" si="5"/>
        <v>307</v>
      </c>
      <c r="AP21" s="87">
        <f t="shared" si="5"/>
        <v>274</v>
      </c>
      <c r="AQ21" s="87">
        <f t="shared" si="5"/>
        <v>2464</v>
      </c>
      <c r="AR21" s="87">
        <f t="shared" si="5"/>
        <v>2121</v>
      </c>
      <c r="AS21" s="87">
        <f t="shared" si="5"/>
        <v>11065</v>
      </c>
      <c r="AT21" s="87">
        <f t="shared" si="5"/>
        <v>1094</v>
      </c>
      <c r="AU21" s="87">
        <f t="shared" si="5"/>
        <v>913.0011223284</v>
      </c>
    </row>
    <row r="22" spans="1:47" ht="19.5" customHeight="1" thickBot="1">
      <c r="A22" s="56" t="s">
        <v>30</v>
      </c>
      <c r="B22" s="17">
        <v>23219</v>
      </c>
      <c r="C22" s="17">
        <v>38</v>
      </c>
      <c r="D22" s="17">
        <v>455</v>
      </c>
      <c r="E22" s="66">
        <v>493</v>
      </c>
      <c r="F22" s="17">
        <v>493</v>
      </c>
      <c r="G22" s="17">
        <v>498</v>
      </c>
      <c r="H22" s="17">
        <v>502</v>
      </c>
      <c r="I22" s="17">
        <v>506</v>
      </c>
      <c r="J22" s="66">
        <v>1999</v>
      </c>
      <c r="K22" s="17">
        <v>508.84671703389995</v>
      </c>
      <c r="L22" s="57">
        <v>510.9594524655</v>
      </c>
      <c r="M22" s="17">
        <v>514.352560797</v>
      </c>
      <c r="N22" s="17">
        <v>515</v>
      </c>
      <c r="O22" s="17">
        <v>517</v>
      </c>
      <c r="P22" s="66">
        <v>2566.1587302964</v>
      </c>
      <c r="Q22" s="17">
        <v>517</v>
      </c>
      <c r="R22" s="17">
        <v>517</v>
      </c>
      <c r="S22" s="17">
        <v>518</v>
      </c>
      <c r="T22" s="17">
        <v>520</v>
      </c>
      <c r="U22" s="75">
        <v>521</v>
      </c>
      <c r="V22" s="66">
        <v>2593</v>
      </c>
      <c r="W22" s="17">
        <v>522.400849681</v>
      </c>
      <c r="X22" s="17">
        <v>523</v>
      </c>
      <c r="Y22" s="17">
        <v>521</v>
      </c>
      <c r="Z22" s="17">
        <v>515</v>
      </c>
      <c r="AA22" s="17">
        <v>506</v>
      </c>
      <c r="AB22" s="66">
        <v>2587.400849681</v>
      </c>
      <c r="AC22" s="17">
        <v>2396</v>
      </c>
      <c r="AD22" s="17">
        <v>2173</v>
      </c>
      <c r="AE22" s="17">
        <v>1916</v>
      </c>
      <c r="AF22" s="17">
        <v>1614</v>
      </c>
      <c r="AG22" s="17">
        <v>1248</v>
      </c>
      <c r="AH22" s="17">
        <v>927</v>
      </c>
      <c r="AI22" s="17">
        <v>731</v>
      </c>
      <c r="AJ22" s="17">
        <v>587</v>
      </c>
      <c r="AK22" s="66">
        <v>11592</v>
      </c>
      <c r="AL22" s="17">
        <v>458</v>
      </c>
      <c r="AM22" s="17">
        <v>347</v>
      </c>
      <c r="AN22" s="17">
        <v>256</v>
      </c>
      <c r="AO22" s="17">
        <v>173</v>
      </c>
      <c r="AP22" s="17">
        <v>155</v>
      </c>
      <c r="AQ22" s="66">
        <v>1389</v>
      </c>
      <c r="AR22" s="17">
        <v>1197</v>
      </c>
      <c r="AS22" s="17">
        <v>6244</v>
      </c>
      <c r="AT22" s="17">
        <v>617</v>
      </c>
      <c r="AU22" s="17">
        <v>515</v>
      </c>
    </row>
    <row r="23" spans="1:47" ht="19.5" customHeight="1" hidden="1">
      <c r="A23" s="30" t="s">
        <v>31</v>
      </c>
      <c r="B23" s="45">
        <v>16842</v>
      </c>
      <c r="C23" s="19">
        <v>27</v>
      </c>
      <c r="D23" s="19">
        <v>330</v>
      </c>
      <c r="E23" s="78">
        <v>357</v>
      </c>
      <c r="F23" s="19">
        <v>358</v>
      </c>
      <c r="G23" s="19">
        <v>361</v>
      </c>
      <c r="H23" s="19">
        <v>364</v>
      </c>
      <c r="I23" s="19">
        <v>367</v>
      </c>
      <c r="J23" s="63">
        <v>1450</v>
      </c>
      <c r="K23" s="19">
        <v>369.14933678939997</v>
      </c>
      <c r="L23" s="20">
        <v>371</v>
      </c>
      <c r="M23" s="19">
        <v>373</v>
      </c>
      <c r="N23" s="19">
        <v>374</v>
      </c>
      <c r="O23" s="19">
        <v>375</v>
      </c>
      <c r="P23" s="63">
        <v>1862.1493367894</v>
      </c>
      <c r="Q23" s="19">
        <v>375</v>
      </c>
      <c r="R23" s="19">
        <v>375</v>
      </c>
      <c r="S23" s="19">
        <v>376</v>
      </c>
      <c r="T23" s="19">
        <v>377</v>
      </c>
      <c r="U23" s="21">
        <v>378</v>
      </c>
      <c r="V23" s="63">
        <v>1881</v>
      </c>
      <c r="W23" s="19">
        <v>379</v>
      </c>
      <c r="X23" s="19">
        <v>379</v>
      </c>
      <c r="Y23" s="19">
        <v>378</v>
      </c>
      <c r="Z23" s="19">
        <v>374</v>
      </c>
      <c r="AA23" s="19">
        <v>367</v>
      </c>
      <c r="AB23" s="63">
        <v>1877</v>
      </c>
      <c r="AC23" s="19">
        <v>1738</v>
      </c>
      <c r="AD23" s="19">
        <v>1576</v>
      </c>
      <c r="AE23" s="19">
        <v>1390</v>
      </c>
      <c r="AF23" s="19">
        <v>1171</v>
      </c>
      <c r="AG23" s="19">
        <v>905</v>
      </c>
      <c r="AH23" s="19">
        <v>673</v>
      </c>
      <c r="AI23" s="19">
        <v>530</v>
      </c>
      <c r="AJ23" s="19">
        <v>426</v>
      </c>
      <c r="AK23" s="63">
        <v>8409</v>
      </c>
      <c r="AL23" s="19">
        <v>332</v>
      </c>
      <c r="AM23" s="19">
        <v>252</v>
      </c>
      <c r="AN23" s="19">
        <v>185</v>
      </c>
      <c r="AO23" s="19">
        <v>125</v>
      </c>
      <c r="AP23" s="19">
        <v>112</v>
      </c>
      <c r="AQ23" s="63">
        <v>1006</v>
      </c>
      <c r="AR23" s="19">
        <v>868.1173990902</v>
      </c>
      <c r="AS23" s="19">
        <v>4146</v>
      </c>
      <c r="AT23" s="19">
        <v>410</v>
      </c>
      <c r="AU23" s="19">
        <v>343</v>
      </c>
    </row>
    <row r="24" spans="1:47" ht="19.5" customHeight="1" hidden="1">
      <c r="A24" s="30" t="s">
        <v>32</v>
      </c>
      <c r="B24" s="45">
        <v>3041.410243188</v>
      </c>
      <c r="C24" s="19">
        <v>5</v>
      </c>
      <c r="D24" s="19">
        <v>59.46574928844549</v>
      </c>
      <c r="E24" s="78">
        <v>64</v>
      </c>
      <c r="F24" s="19">
        <v>64</v>
      </c>
      <c r="G24" s="19">
        <v>65</v>
      </c>
      <c r="H24" s="19">
        <v>66</v>
      </c>
      <c r="I24" s="19">
        <v>66</v>
      </c>
      <c r="J24" s="63">
        <v>261</v>
      </c>
      <c r="K24" s="19">
        <v>66.6973802445</v>
      </c>
      <c r="L24" s="20">
        <v>66.9594524655</v>
      </c>
      <c r="M24" s="19">
        <v>67.352560797</v>
      </c>
      <c r="N24" s="19">
        <v>67</v>
      </c>
      <c r="O24" s="19">
        <v>68</v>
      </c>
      <c r="P24" s="63">
        <v>336.009393507</v>
      </c>
      <c r="Q24" s="19">
        <v>68</v>
      </c>
      <c r="R24" s="19">
        <v>68</v>
      </c>
      <c r="S24" s="19">
        <v>68</v>
      </c>
      <c r="T24" s="19">
        <v>68</v>
      </c>
      <c r="U24" s="21">
        <v>68</v>
      </c>
      <c r="V24" s="63">
        <v>340</v>
      </c>
      <c r="W24" s="19">
        <v>68.400849681</v>
      </c>
      <c r="X24" s="19">
        <v>69</v>
      </c>
      <c r="Y24" s="19">
        <v>68</v>
      </c>
      <c r="Z24" s="19">
        <v>67</v>
      </c>
      <c r="AA24" s="19">
        <v>66</v>
      </c>
      <c r="AB24" s="63">
        <v>338.400849681</v>
      </c>
      <c r="AC24" s="19">
        <v>314</v>
      </c>
      <c r="AD24" s="19">
        <v>285</v>
      </c>
      <c r="AE24" s="19">
        <v>251</v>
      </c>
      <c r="AF24" s="19">
        <v>211</v>
      </c>
      <c r="AG24" s="19">
        <v>164</v>
      </c>
      <c r="AH24" s="19">
        <v>121</v>
      </c>
      <c r="AI24" s="19">
        <v>96</v>
      </c>
      <c r="AJ24" s="19">
        <v>77</v>
      </c>
      <c r="AK24" s="63">
        <v>1519</v>
      </c>
      <c r="AL24" s="19">
        <v>60</v>
      </c>
      <c r="AM24" s="19">
        <v>45</v>
      </c>
      <c r="AN24" s="19">
        <v>34</v>
      </c>
      <c r="AO24" s="19">
        <v>23</v>
      </c>
      <c r="AP24" s="19">
        <v>21</v>
      </c>
      <c r="AQ24" s="63">
        <v>183</v>
      </c>
      <c r="AR24" s="19">
        <v>156.8502242685</v>
      </c>
      <c r="AS24" s="19">
        <v>1068</v>
      </c>
      <c r="AT24" s="19">
        <v>106</v>
      </c>
      <c r="AU24" s="19">
        <v>87</v>
      </c>
    </row>
    <row r="25" spans="1:47" ht="19.5" customHeight="1" hidden="1" thickBot="1">
      <c r="A25" s="30" t="s">
        <v>33</v>
      </c>
      <c r="B25" s="45">
        <v>3336</v>
      </c>
      <c r="C25" s="19">
        <v>6</v>
      </c>
      <c r="D25" s="19">
        <v>66</v>
      </c>
      <c r="E25" s="78">
        <v>72</v>
      </c>
      <c r="F25" s="19">
        <v>71</v>
      </c>
      <c r="G25" s="19">
        <v>72</v>
      </c>
      <c r="H25" s="19">
        <v>72</v>
      </c>
      <c r="I25" s="19">
        <v>73</v>
      </c>
      <c r="J25" s="63">
        <v>288</v>
      </c>
      <c r="K25" s="19">
        <v>73</v>
      </c>
      <c r="L25" s="20">
        <v>73</v>
      </c>
      <c r="M25" s="19">
        <v>74</v>
      </c>
      <c r="N25" s="19">
        <v>74</v>
      </c>
      <c r="O25" s="19">
        <v>74</v>
      </c>
      <c r="P25" s="63">
        <v>368</v>
      </c>
      <c r="Q25" s="19">
        <v>74</v>
      </c>
      <c r="R25" s="19">
        <v>74</v>
      </c>
      <c r="S25" s="19">
        <v>74</v>
      </c>
      <c r="T25" s="19">
        <v>75</v>
      </c>
      <c r="U25" s="21">
        <v>75</v>
      </c>
      <c r="V25" s="63">
        <v>372</v>
      </c>
      <c r="W25" s="19">
        <v>75</v>
      </c>
      <c r="X25" s="19">
        <v>75</v>
      </c>
      <c r="Y25" s="19">
        <v>75</v>
      </c>
      <c r="Z25" s="19">
        <v>74</v>
      </c>
      <c r="AA25" s="19">
        <v>73</v>
      </c>
      <c r="AB25" s="63">
        <v>372</v>
      </c>
      <c r="AC25" s="19">
        <v>344</v>
      </c>
      <c r="AD25" s="19">
        <v>312</v>
      </c>
      <c r="AE25" s="19">
        <v>275</v>
      </c>
      <c r="AF25" s="19">
        <v>232</v>
      </c>
      <c r="AG25" s="19">
        <v>179</v>
      </c>
      <c r="AH25" s="19">
        <v>133</v>
      </c>
      <c r="AI25" s="19">
        <v>105</v>
      </c>
      <c r="AJ25" s="19">
        <v>84</v>
      </c>
      <c r="AK25" s="63">
        <v>1664</v>
      </c>
      <c r="AL25" s="19">
        <v>66</v>
      </c>
      <c r="AM25" s="19">
        <v>50</v>
      </c>
      <c r="AN25" s="19">
        <v>37</v>
      </c>
      <c r="AO25" s="19">
        <v>25</v>
      </c>
      <c r="AP25" s="19">
        <v>22</v>
      </c>
      <c r="AQ25" s="63">
        <v>200</v>
      </c>
      <c r="AR25" s="19">
        <v>172.0323766413</v>
      </c>
      <c r="AS25" s="19">
        <v>1030</v>
      </c>
      <c r="AT25" s="19">
        <v>101</v>
      </c>
      <c r="AU25" s="19">
        <v>85</v>
      </c>
    </row>
    <row r="26" spans="1:47" ht="19.5" customHeight="1" hidden="1">
      <c r="A26" s="30" t="s">
        <v>80</v>
      </c>
      <c r="B26" s="45">
        <v>1904.093773346</v>
      </c>
      <c r="C26" s="19">
        <v>3.2344459065110613</v>
      </c>
      <c r="D26" s="19">
        <v>37.456085514435394</v>
      </c>
      <c r="E26" s="78">
        <v>40</v>
      </c>
      <c r="F26" s="19">
        <v>41</v>
      </c>
      <c r="G26" s="19">
        <v>41</v>
      </c>
      <c r="H26" s="19">
        <v>41</v>
      </c>
      <c r="I26" s="19">
        <v>42</v>
      </c>
      <c r="J26" s="63">
        <v>165</v>
      </c>
      <c r="K26" s="19">
        <v>42</v>
      </c>
      <c r="L26" s="20">
        <v>42</v>
      </c>
      <c r="M26" s="19">
        <v>42</v>
      </c>
      <c r="N26" s="19">
        <v>42</v>
      </c>
      <c r="O26" s="19">
        <v>42.499003734</v>
      </c>
      <c r="P26" s="63">
        <v>210.49900373399998</v>
      </c>
      <c r="Q26" s="19">
        <v>42</v>
      </c>
      <c r="R26" s="19">
        <v>42</v>
      </c>
      <c r="S26" s="19">
        <v>42</v>
      </c>
      <c r="T26" s="19">
        <v>42</v>
      </c>
      <c r="U26" s="21">
        <v>43</v>
      </c>
      <c r="V26" s="63">
        <v>211</v>
      </c>
      <c r="W26" s="19">
        <v>43</v>
      </c>
      <c r="X26" s="19">
        <v>43</v>
      </c>
      <c r="Y26" s="19">
        <v>42</v>
      </c>
      <c r="Z26" s="19">
        <v>42</v>
      </c>
      <c r="AA26" s="19">
        <v>41.594769612</v>
      </c>
      <c r="AB26" s="63">
        <v>211.594769612</v>
      </c>
      <c r="AC26" s="19">
        <v>197</v>
      </c>
      <c r="AD26" s="19">
        <v>178</v>
      </c>
      <c r="AE26" s="19">
        <v>157</v>
      </c>
      <c r="AF26" s="19">
        <v>132</v>
      </c>
      <c r="AG26" s="19">
        <v>103</v>
      </c>
      <c r="AH26" s="19">
        <v>76</v>
      </c>
      <c r="AI26" s="19">
        <v>60</v>
      </c>
      <c r="AJ26" s="19">
        <v>48</v>
      </c>
      <c r="AK26" s="63">
        <v>951</v>
      </c>
      <c r="AL26" s="19">
        <v>38</v>
      </c>
      <c r="AM26" s="19">
        <v>29</v>
      </c>
      <c r="AN26" s="19">
        <v>21</v>
      </c>
      <c r="AO26" s="19">
        <v>14</v>
      </c>
      <c r="AP26" s="19">
        <v>13</v>
      </c>
      <c r="AQ26" s="63">
        <v>115</v>
      </c>
      <c r="AR26" s="19">
        <v>98.109402237</v>
      </c>
      <c r="AS26" s="19">
        <v>532</v>
      </c>
      <c r="AT26" s="19">
        <v>51</v>
      </c>
      <c r="AU26" s="19">
        <v>42.499003734</v>
      </c>
    </row>
    <row r="27" spans="1:47" ht="19.5" customHeight="1" hidden="1">
      <c r="A27" s="30" t="s">
        <v>35</v>
      </c>
      <c r="B27" s="45">
        <v>1342.6164383584</v>
      </c>
      <c r="C27" s="19">
        <v>2.280727591617283</v>
      </c>
      <c r="D27" s="19">
        <v>26.41167302714237</v>
      </c>
      <c r="E27" s="78">
        <v>29</v>
      </c>
      <c r="F27" s="19">
        <v>28</v>
      </c>
      <c r="G27" s="19">
        <v>29</v>
      </c>
      <c r="H27" s="19">
        <v>29</v>
      </c>
      <c r="I27" s="19">
        <v>29</v>
      </c>
      <c r="J27" s="63">
        <v>115</v>
      </c>
      <c r="K27" s="19">
        <v>29</v>
      </c>
      <c r="L27" s="20">
        <v>30</v>
      </c>
      <c r="M27" s="19">
        <v>30</v>
      </c>
      <c r="N27" s="19">
        <v>29.6488169376</v>
      </c>
      <c r="O27" s="19">
        <v>30</v>
      </c>
      <c r="P27" s="63">
        <v>148.6488169376</v>
      </c>
      <c r="Q27" s="19">
        <v>30</v>
      </c>
      <c r="R27" s="19">
        <v>30</v>
      </c>
      <c r="S27" s="19">
        <v>30</v>
      </c>
      <c r="T27" s="19">
        <v>30</v>
      </c>
      <c r="U27" s="21">
        <v>30</v>
      </c>
      <c r="V27" s="63">
        <v>150</v>
      </c>
      <c r="W27" s="19">
        <v>30</v>
      </c>
      <c r="X27" s="19">
        <v>30</v>
      </c>
      <c r="Y27" s="19">
        <v>29.9676214208</v>
      </c>
      <c r="Z27" s="19">
        <v>30</v>
      </c>
      <c r="AA27" s="19">
        <v>29</v>
      </c>
      <c r="AB27" s="63">
        <v>148.96762142080001</v>
      </c>
      <c r="AC27" s="19">
        <v>138</v>
      </c>
      <c r="AD27" s="19">
        <v>126</v>
      </c>
      <c r="AE27" s="19">
        <v>111</v>
      </c>
      <c r="AF27" s="19">
        <v>93</v>
      </c>
      <c r="AG27" s="19">
        <v>72</v>
      </c>
      <c r="AH27" s="19">
        <v>54</v>
      </c>
      <c r="AI27" s="19">
        <v>42</v>
      </c>
      <c r="AJ27" s="19">
        <v>34</v>
      </c>
      <c r="AK27" s="63">
        <v>670</v>
      </c>
      <c r="AL27" s="19">
        <v>26</v>
      </c>
      <c r="AM27" s="19">
        <v>20</v>
      </c>
      <c r="AN27" s="19">
        <v>15</v>
      </c>
      <c r="AO27" s="19">
        <v>11</v>
      </c>
      <c r="AP27" s="19">
        <v>9</v>
      </c>
      <c r="AQ27" s="63">
        <v>81</v>
      </c>
      <c r="AR27" s="19">
        <v>69.1805728544</v>
      </c>
      <c r="AS27" s="19">
        <v>365</v>
      </c>
      <c r="AT27" s="19">
        <v>35</v>
      </c>
      <c r="AU27" s="19">
        <v>29.9676214208</v>
      </c>
    </row>
    <row r="28" spans="1:47" ht="19.5" customHeight="1" hidden="1" thickBot="1">
      <c r="A28" s="30" t="s">
        <v>36</v>
      </c>
      <c r="B28" s="45">
        <v>966</v>
      </c>
      <c r="C28" s="19">
        <v>1.6388275018716556</v>
      </c>
      <c r="D28" s="19">
        <v>18.978231458422243</v>
      </c>
      <c r="E28" s="78">
        <v>21</v>
      </c>
      <c r="F28" s="19">
        <v>20</v>
      </c>
      <c r="G28" s="19">
        <v>20</v>
      </c>
      <c r="H28" s="19">
        <v>21</v>
      </c>
      <c r="I28" s="19">
        <v>21</v>
      </c>
      <c r="J28" s="63">
        <v>82</v>
      </c>
      <c r="K28" s="19">
        <v>21</v>
      </c>
      <c r="L28" s="20">
        <v>21</v>
      </c>
      <c r="M28" s="19">
        <v>21</v>
      </c>
      <c r="N28" s="19">
        <v>21</v>
      </c>
      <c r="O28" s="19">
        <v>22</v>
      </c>
      <c r="P28" s="63">
        <v>106</v>
      </c>
      <c r="Q28" s="19">
        <v>22</v>
      </c>
      <c r="R28" s="19">
        <v>22</v>
      </c>
      <c r="S28" s="19">
        <v>22</v>
      </c>
      <c r="T28" s="19">
        <v>22</v>
      </c>
      <c r="U28" s="21">
        <v>22</v>
      </c>
      <c r="V28" s="63">
        <v>110</v>
      </c>
      <c r="W28" s="19">
        <v>22</v>
      </c>
      <c r="X28" s="19">
        <v>22</v>
      </c>
      <c r="Y28" s="19">
        <v>22</v>
      </c>
      <c r="Z28" s="19">
        <v>21</v>
      </c>
      <c r="AA28" s="19">
        <v>21</v>
      </c>
      <c r="AB28" s="63">
        <v>108</v>
      </c>
      <c r="AC28" s="19">
        <v>100</v>
      </c>
      <c r="AD28" s="19">
        <v>90</v>
      </c>
      <c r="AE28" s="19">
        <v>80</v>
      </c>
      <c r="AF28" s="19">
        <v>67</v>
      </c>
      <c r="AG28" s="19">
        <v>52</v>
      </c>
      <c r="AH28" s="19">
        <v>38</v>
      </c>
      <c r="AI28" s="19">
        <v>30</v>
      </c>
      <c r="AJ28" s="19">
        <v>24</v>
      </c>
      <c r="AK28" s="63">
        <v>481</v>
      </c>
      <c r="AL28" s="19">
        <v>19</v>
      </c>
      <c r="AM28" s="19">
        <v>15</v>
      </c>
      <c r="AN28" s="19">
        <v>11</v>
      </c>
      <c r="AO28" s="19">
        <v>7</v>
      </c>
      <c r="AP28" s="19">
        <v>6</v>
      </c>
      <c r="AQ28" s="63">
        <v>58</v>
      </c>
      <c r="AR28" s="19">
        <v>49.7100249086</v>
      </c>
      <c r="AS28" s="19">
        <v>236</v>
      </c>
      <c r="AT28" s="19">
        <v>26</v>
      </c>
      <c r="AU28" s="19">
        <v>21.5333748452</v>
      </c>
    </row>
    <row r="29" spans="1:47" ht="19.5" customHeight="1" thickBot="1">
      <c r="A29" s="56" t="s">
        <v>37</v>
      </c>
      <c r="B29" s="17">
        <v>8109.948195943761</v>
      </c>
      <c r="C29" s="17">
        <v>13.489165117163317</v>
      </c>
      <c r="D29" s="17">
        <v>159</v>
      </c>
      <c r="E29" s="66">
        <v>172</v>
      </c>
      <c r="F29" s="17">
        <v>172</v>
      </c>
      <c r="G29" s="17">
        <v>174</v>
      </c>
      <c r="H29" s="17">
        <v>175</v>
      </c>
      <c r="I29" s="17">
        <v>177</v>
      </c>
      <c r="J29" s="66">
        <v>698</v>
      </c>
      <c r="K29" s="17">
        <v>178.44544207204</v>
      </c>
      <c r="L29" s="17">
        <v>179</v>
      </c>
      <c r="M29" s="17">
        <v>178.9024816045</v>
      </c>
      <c r="N29" s="17">
        <v>180</v>
      </c>
      <c r="O29" s="17">
        <v>179.59932661919999</v>
      </c>
      <c r="P29" s="66">
        <f>+P30+P31+P32+P33+P34+P35</f>
        <v>896</v>
      </c>
      <c r="Q29" s="17">
        <v>181</v>
      </c>
      <c r="R29" s="17">
        <v>181</v>
      </c>
      <c r="S29" s="17">
        <v>181</v>
      </c>
      <c r="T29" s="17">
        <v>181</v>
      </c>
      <c r="U29" s="17">
        <v>182</v>
      </c>
      <c r="V29" s="66">
        <v>906</v>
      </c>
      <c r="W29" s="17">
        <v>181.7591449288</v>
      </c>
      <c r="X29" s="17">
        <v>183</v>
      </c>
      <c r="Y29" s="17">
        <v>182</v>
      </c>
      <c r="Z29" s="17">
        <v>179.6004489332</v>
      </c>
      <c r="AA29" s="17">
        <v>177.18593340738</v>
      </c>
      <c r="AB29" s="66">
        <v>903.54552726938</v>
      </c>
      <c r="AC29" s="17">
        <v>836.4554183786399</v>
      </c>
      <c r="AD29" s="17">
        <v>759</v>
      </c>
      <c r="AE29" s="17">
        <v>669</v>
      </c>
      <c r="AF29" s="17">
        <v>564</v>
      </c>
      <c r="AG29" s="17">
        <v>435</v>
      </c>
      <c r="AH29" s="17">
        <v>325</v>
      </c>
      <c r="AI29" s="17">
        <v>256</v>
      </c>
      <c r="AJ29" s="17">
        <v>205</v>
      </c>
      <c r="AK29" s="66">
        <v>4049.45541837864</v>
      </c>
      <c r="AL29" s="17">
        <v>160</v>
      </c>
      <c r="AM29" s="17">
        <v>122</v>
      </c>
      <c r="AN29" s="17">
        <v>89</v>
      </c>
      <c r="AO29" s="17">
        <v>60</v>
      </c>
      <c r="AP29" s="17">
        <v>54</v>
      </c>
      <c r="AQ29" s="66">
        <v>485</v>
      </c>
      <c r="AR29" s="17">
        <v>418</v>
      </c>
      <c r="AS29" s="17">
        <v>2181</v>
      </c>
      <c r="AT29" s="17">
        <v>216</v>
      </c>
      <c r="AU29" s="17">
        <v>180.00112232840002</v>
      </c>
    </row>
    <row r="30" spans="1:47" ht="19.5" customHeight="1" hidden="1">
      <c r="A30" s="30" t="s">
        <v>38</v>
      </c>
      <c r="B30" s="45">
        <v>4600.0248161064</v>
      </c>
      <c r="C30" s="19">
        <v>6</v>
      </c>
      <c r="D30" s="19">
        <v>88</v>
      </c>
      <c r="E30" s="78">
        <v>94</v>
      </c>
      <c r="F30" s="19">
        <v>94</v>
      </c>
      <c r="G30" s="19">
        <v>97</v>
      </c>
      <c r="H30" s="19">
        <v>95</v>
      </c>
      <c r="I30" s="19">
        <v>98</v>
      </c>
      <c r="J30" s="63">
        <v>384</v>
      </c>
      <c r="K30" s="19">
        <v>102</v>
      </c>
      <c r="L30" s="20">
        <v>100</v>
      </c>
      <c r="M30" s="19">
        <v>102</v>
      </c>
      <c r="N30" s="19">
        <v>98</v>
      </c>
      <c r="O30" s="19">
        <v>102.940516296</v>
      </c>
      <c r="P30" s="63">
        <v>505</v>
      </c>
      <c r="Q30" s="19">
        <v>103</v>
      </c>
      <c r="R30" s="19">
        <v>104</v>
      </c>
      <c r="S30" s="19">
        <v>103</v>
      </c>
      <c r="T30" s="19">
        <v>103</v>
      </c>
      <c r="U30" s="21">
        <v>102</v>
      </c>
      <c r="V30" s="63">
        <v>515</v>
      </c>
      <c r="W30" s="19">
        <v>104.08429981040001</v>
      </c>
      <c r="X30" s="19">
        <v>104</v>
      </c>
      <c r="Y30" s="19">
        <v>104</v>
      </c>
      <c r="Z30" s="19">
        <v>103</v>
      </c>
      <c r="AA30" s="19">
        <v>101</v>
      </c>
      <c r="AB30" s="63">
        <v>516.0842998104</v>
      </c>
      <c r="AC30" s="19">
        <v>479</v>
      </c>
      <c r="AD30" s="19">
        <v>433</v>
      </c>
      <c r="AE30" s="19">
        <v>383</v>
      </c>
      <c r="AF30" s="19">
        <v>324</v>
      </c>
      <c r="AG30" s="19">
        <v>246</v>
      </c>
      <c r="AH30" s="19">
        <v>182</v>
      </c>
      <c r="AI30" s="19">
        <v>146</v>
      </c>
      <c r="AJ30" s="19">
        <v>117</v>
      </c>
      <c r="AK30" s="63">
        <v>2310</v>
      </c>
      <c r="AL30" s="19">
        <v>90</v>
      </c>
      <c r="AM30" s="19">
        <v>70</v>
      </c>
      <c r="AN30" s="19">
        <v>51</v>
      </c>
      <c r="AO30" s="19">
        <v>34</v>
      </c>
      <c r="AP30" s="19">
        <v>31</v>
      </c>
      <c r="AQ30" s="63">
        <v>276</v>
      </c>
      <c r="AR30" s="19">
        <v>239</v>
      </c>
      <c r="AS30" s="19">
        <v>1246</v>
      </c>
      <c r="AT30" s="19">
        <v>121</v>
      </c>
      <c r="AU30" s="19">
        <v>100</v>
      </c>
    </row>
    <row r="31" spans="1:47" ht="19.5" customHeight="1" hidden="1">
      <c r="A31" s="30" t="s">
        <v>39</v>
      </c>
      <c r="B31" s="45">
        <v>687</v>
      </c>
      <c r="C31" s="19">
        <v>2</v>
      </c>
      <c r="D31" s="19">
        <v>13</v>
      </c>
      <c r="E31" s="78">
        <v>15</v>
      </c>
      <c r="F31" s="19">
        <v>15</v>
      </c>
      <c r="G31" s="19">
        <v>15</v>
      </c>
      <c r="H31" s="19">
        <v>15</v>
      </c>
      <c r="I31" s="19">
        <v>15</v>
      </c>
      <c r="J31" s="63">
        <v>60</v>
      </c>
      <c r="K31" s="19">
        <v>15</v>
      </c>
      <c r="L31" s="20">
        <v>15</v>
      </c>
      <c r="M31" s="19">
        <v>15</v>
      </c>
      <c r="N31" s="19">
        <v>16</v>
      </c>
      <c r="O31" s="19">
        <v>15</v>
      </c>
      <c r="P31" s="63">
        <v>76</v>
      </c>
      <c r="Q31" s="19">
        <v>15</v>
      </c>
      <c r="R31" s="19">
        <v>15</v>
      </c>
      <c r="S31" s="19">
        <v>14</v>
      </c>
      <c r="T31" s="19">
        <v>15</v>
      </c>
      <c r="U31" s="21">
        <v>15</v>
      </c>
      <c r="V31" s="63">
        <v>74</v>
      </c>
      <c r="W31" s="19">
        <v>15</v>
      </c>
      <c r="X31" s="19">
        <v>15</v>
      </c>
      <c r="Y31" s="19">
        <v>15</v>
      </c>
      <c r="Z31" s="19">
        <v>15</v>
      </c>
      <c r="AA31" s="19">
        <v>15</v>
      </c>
      <c r="AB31" s="63">
        <v>75</v>
      </c>
      <c r="AC31" s="19">
        <v>71</v>
      </c>
      <c r="AD31" s="19">
        <v>65</v>
      </c>
      <c r="AE31" s="19">
        <v>57</v>
      </c>
      <c r="AF31" s="19">
        <v>48</v>
      </c>
      <c r="AG31" s="19">
        <v>38</v>
      </c>
      <c r="AH31" s="19">
        <v>27</v>
      </c>
      <c r="AI31" s="19">
        <v>22</v>
      </c>
      <c r="AJ31" s="19">
        <v>17</v>
      </c>
      <c r="AK31" s="63">
        <v>345</v>
      </c>
      <c r="AL31" s="19">
        <v>14</v>
      </c>
      <c r="AM31" s="19">
        <v>10</v>
      </c>
      <c r="AN31" s="19">
        <v>8</v>
      </c>
      <c r="AO31" s="19">
        <v>5</v>
      </c>
      <c r="AP31" s="19">
        <v>5</v>
      </c>
      <c r="AQ31" s="63">
        <v>42</v>
      </c>
      <c r="AR31" s="19">
        <v>36</v>
      </c>
      <c r="AS31" s="19">
        <v>186</v>
      </c>
      <c r="AT31" s="19">
        <v>18</v>
      </c>
      <c r="AU31" s="19">
        <v>15.31190007</v>
      </c>
    </row>
    <row r="32" spans="1:47" ht="19.5" customHeight="1" hidden="1">
      <c r="A32" s="30" t="s">
        <v>40</v>
      </c>
      <c r="B32" s="45">
        <v>706.0834268567601</v>
      </c>
      <c r="C32" s="19">
        <v>1.1849486351970748</v>
      </c>
      <c r="D32" s="19">
        <v>14</v>
      </c>
      <c r="E32" s="78">
        <v>15</v>
      </c>
      <c r="F32" s="19">
        <v>15</v>
      </c>
      <c r="G32" s="19">
        <v>15</v>
      </c>
      <c r="H32" s="19">
        <v>15</v>
      </c>
      <c r="I32" s="19">
        <v>15</v>
      </c>
      <c r="J32" s="63">
        <v>60</v>
      </c>
      <c r="K32" s="19">
        <v>15.42711061172</v>
      </c>
      <c r="L32" s="20">
        <v>16</v>
      </c>
      <c r="M32" s="19">
        <v>16</v>
      </c>
      <c r="N32" s="19">
        <v>17</v>
      </c>
      <c r="O32" s="19">
        <v>15.600448933200001</v>
      </c>
      <c r="P32" s="63">
        <v>80</v>
      </c>
      <c r="Q32" s="19">
        <v>16</v>
      </c>
      <c r="R32" s="19">
        <v>16</v>
      </c>
      <c r="S32" s="19">
        <v>15</v>
      </c>
      <c r="T32" s="19">
        <v>15</v>
      </c>
      <c r="U32" s="21">
        <v>16</v>
      </c>
      <c r="V32" s="63">
        <v>78</v>
      </c>
      <c r="W32" s="19">
        <v>16</v>
      </c>
      <c r="X32" s="19">
        <v>16</v>
      </c>
      <c r="Y32" s="19">
        <v>16</v>
      </c>
      <c r="Z32" s="19">
        <v>15.600448933200001</v>
      </c>
      <c r="AA32" s="19">
        <v>15</v>
      </c>
      <c r="AB32" s="63">
        <v>78.6004489332</v>
      </c>
      <c r="AC32" s="19">
        <v>72.45541837863999</v>
      </c>
      <c r="AD32" s="19">
        <v>66</v>
      </c>
      <c r="AE32" s="19">
        <v>58</v>
      </c>
      <c r="AF32" s="19">
        <v>49</v>
      </c>
      <c r="AG32" s="19">
        <v>38</v>
      </c>
      <c r="AH32" s="19">
        <v>28</v>
      </c>
      <c r="AI32" s="19">
        <v>22</v>
      </c>
      <c r="AJ32" s="19">
        <v>18</v>
      </c>
      <c r="AK32" s="63">
        <v>351.45541837864</v>
      </c>
      <c r="AL32" s="19">
        <v>14</v>
      </c>
      <c r="AM32" s="19">
        <v>11</v>
      </c>
      <c r="AN32" s="19">
        <v>8</v>
      </c>
      <c r="AO32" s="19">
        <v>5</v>
      </c>
      <c r="AP32" s="19">
        <v>5</v>
      </c>
      <c r="AQ32" s="63">
        <v>43</v>
      </c>
      <c r="AR32" s="19">
        <v>36</v>
      </c>
      <c r="AS32" s="19">
        <v>189</v>
      </c>
      <c r="AT32" s="19">
        <v>19</v>
      </c>
      <c r="AU32" s="19">
        <v>15.600448933200001</v>
      </c>
    </row>
    <row r="33" spans="1:47" ht="19.5" customHeight="1" hidden="1">
      <c r="A33" s="30" t="s">
        <v>41</v>
      </c>
      <c r="B33" s="45">
        <v>1259.7074448135</v>
      </c>
      <c r="C33" s="19">
        <v>2.1312025812405233</v>
      </c>
      <c r="D33" s="19">
        <v>25</v>
      </c>
      <c r="E33" s="78">
        <v>27</v>
      </c>
      <c r="F33" s="19">
        <v>27</v>
      </c>
      <c r="G33" s="19">
        <v>27</v>
      </c>
      <c r="H33" s="19">
        <v>27</v>
      </c>
      <c r="I33" s="19">
        <v>28</v>
      </c>
      <c r="J33" s="63">
        <v>109</v>
      </c>
      <c r="K33" s="19">
        <v>27.746601819000002</v>
      </c>
      <c r="L33" s="20">
        <v>28</v>
      </c>
      <c r="M33" s="19">
        <v>27.902481604500004</v>
      </c>
      <c r="N33" s="19">
        <v>29</v>
      </c>
      <c r="O33" s="19">
        <v>28.05836139</v>
      </c>
      <c r="P33" s="63">
        <v>141</v>
      </c>
      <c r="Q33" s="19">
        <v>28</v>
      </c>
      <c r="R33" s="19">
        <v>27</v>
      </c>
      <c r="S33" s="19">
        <v>28</v>
      </c>
      <c r="T33" s="19">
        <v>28</v>
      </c>
      <c r="U33" s="21">
        <v>28</v>
      </c>
      <c r="V33" s="63">
        <v>139</v>
      </c>
      <c r="W33" s="19">
        <v>28</v>
      </c>
      <c r="X33" s="19">
        <v>28</v>
      </c>
      <c r="Y33" s="19">
        <v>28</v>
      </c>
      <c r="Z33" s="19">
        <v>29</v>
      </c>
      <c r="AA33" s="19">
        <v>28</v>
      </c>
      <c r="AB33" s="63">
        <v>141</v>
      </c>
      <c r="AC33" s="19">
        <v>129</v>
      </c>
      <c r="AD33" s="19">
        <v>117</v>
      </c>
      <c r="AE33" s="19">
        <v>104</v>
      </c>
      <c r="AF33" s="19">
        <v>88</v>
      </c>
      <c r="AG33" s="19">
        <v>68</v>
      </c>
      <c r="AH33" s="19">
        <v>50</v>
      </c>
      <c r="AI33" s="19">
        <v>40</v>
      </c>
      <c r="AJ33" s="19">
        <v>32</v>
      </c>
      <c r="AK33" s="63">
        <v>628</v>
      </c>
      <c r="AL33" s="19">
        <v>25</v>
      </c>
      <c r="AM33" s="19">
        <v>19</v>
      </c>
      <c r="AN33" s="19">
        <v>13</v>
      </c>
      <c r="AO33" s="19">
        <v>10</v>
      </c>
      <c r="AP33" s="19">
        <v>8</v>
      </c>
      <c r="AQ33" s="63">
        <v>75</v>
      </c>
      <c r="AR33" s="19">
        <v>65</v>
      </c>
      <c r="AS33" s="19">
        <v>340</v>
      </c>
      <c r="AT33" s="19">
        <v>36</v>
      </c>
      <c r="AU33" s="19">
        <v>31</v>
      </c>
    </row>
    <row r="34" spans="1:47" ht="19.5" customHeight="1" hidden="1">
      <c r="A34" s="30" t="s">
        <v>42</v>
      </c>
      <c r="B34" s="45">
        <v>693.4576630486999</v>
      </c>
      <c r="C34" s="19">
        <v>1.1730139007257216</v>
      </c>
      <c r="D34" s="19">
        <v>14</v>
      </c>
      <c r="E34" s="78">
        <v>15</v>
      </c>
      <c r="F34" s="19">
        <v>15</v>
      </c>
      <c r="G34" s="19">
        <v>15</v>
      </c>
      <c r="H34" s="19">
        <v>15</v>
      </c>
      <c r="I34" s="19">
        <v>15</v>
      </c>
      <c r="J34" s="63">
        <v>60</v>
      </c>
      <c r="K34" s="19">
        <v>15.27172964132</v>
      </c>
      <c r="L34" s="20">
        <v>15</v>
      </c>
      <c r="M34" s="19">
        <v>15</v>
      </c>
      <c r="N34" s="19">
        <v>15</v>
      </c>
      <c r="O34" s="19">
        <v>15</v>
      </c>
      <c r="P34" s="63">
        <v>75</v>
      </c>
      <c r="Q34" s="19">
        <v>16</v>
      </c>
      <c r="R34" s="19">
        <v>16</v>
      </c>
      <c r="S34" s="19">
        <v>16</v>
      </c>
      <c r="T34" s="19">
        <v>15</v>
      </c>
      <c r="U34" s="21">
        <v>15</v>
      </c>
      <c r="V34" s="63">
        <v>78</v>
      </c>
      <c r="W34" s="19">
        <v>16</v>
      </c>
      <c r="X34" s="19">
        <v>16</v>
      </c>
      <c r="Y34" s="19">
        <v>16</v>
      </c>
      <c r="Z34" s="19">
        <v>15</v>
      </c>
      <c r="AA34" s="19">
        <v>15.18593340738</v>
      </c>
      <c r="AB34" s="63">
        <v>78.18593340738</v>
      </c>
      <c r="AC34" s="19">
        <v>72</v>
      </c>
      <c r="AD34" s="19">
        <v>65</v>
      </c>
      <c r="AE34" s="19">
        <v>57</v>
      </c>
      <c r="AF34" s="19">
        <v>48</v>
      </c>
      <c r="AG34" s="19">
        <v>37</v>
      </c>
      <c r="AH34" s="19">
        <v>27</v>
      </c>
      <c r="AI34" s="19">
        <v>22</v>
      </c>
      <c r="AJ34" s="19">
        <v>18</v>
      </c>
      <c r="AK34" s="63">
        <v>346</v>
      </c>
      <c r="AL34" s="19">
        <v>14</v>
      </c>
      <c r="AM34" s="19">
        <v>10</v>
      </c>
      <c r="AN34" s="19">
        <v>8</v>
      </c>
      <c r="AO34" s="19">
        <v>5</v>
      </c>
      <c r="AP34" s="19">
        <v>4</v>
      </c>
      <c r="AQ34" s="63">
        <v>41</v>
      </c>
      <c r="AR34" s="19">
        <v>36</v>
      </c>
      <c r="AS34" s="19">
        <v>187</v>
      </c>
      <c r="AT34" s="19">
        <v>19</v>
      </c>
      <c r="AU34" s="19">
        <v>15.4433221092</v>
      </c>
    </row>
    <row r="35" spans="1:47" ht="19.5" customHeight="1" hidden="1" thickBot="1">
      <c r="A35" s="30" t="s">
        <v>86</v>
      </c>
      <c r="B35" s="45">
        <v>163.67484511840001</v>
      </c>
      <c r="C35" s="19">
        <v>1</v>
      </c>
      <c r="D35" s="19">
        <v>5</v>
      </c>
      <c r="E35" s="78">
        <v>6</v>
      </c>
      <c r="F35" s="19">
        <v>6</v>
      </c>
      <c r="G35" s="19">
        <v>5</v>
      </c>
      <c r="H35" s="19">
        <v>8</v>
      </c>
      <c r="I35" s="19">
        <v>6</v>
      </c>
      <c r="J35" s="63">
        <v>25</v>
      </c>
      <c r="K35" s="19">
        <v>3</v>
      </c>
      <c r="L35" s="20">
        <v>5</v>
      </c>
      <c r="M35" s="19">
        <v>3</v>
      </c>
      <c r="N35" s="19">
        <v>5</v>
      </c>
      <c r="O35" s="19">
        <v>3</v>
      </c>
      <c r="P35" s="63">
        <v>19</v>
      </c>
      <c r="Q35" s="19">
        <v>3</v>
      </c>
      <c r="R35" s="19">
        <v>3</v>
      </c>
      <c r="S35" s="19">
        <v>5</v>
      </c>
      <c r="T35" s="19">
        <v>5</v>
      </c>
      <c r="U35" s="21">
        <v>6</v>
      </c>
      <c r="V35" s="63">
        <v>22</v>
      </c>
      <c r="W35" s="19">
        <v>2.6748451184</v>
      </c>
      <c r="X35" s="19">
        <v>4</v>
      </c>
      <c r="Y35" s="19">
        <v>3</v>
      </c>
      <c r="Z35" s="19">
        <v>2</v>
      </c>
      <c r="AA35" s="19">
        <v>3</v>
      </c>
      <c r="AB35" s="63">
        <v>14.6748451184</v>
      </c>
      <c r="AC35" s="19">
        <v>13</v>
      </c>
      <c r="AD35" s="19">
        <v>13</v>
      </c>
      <c r="AE35" s="19">
        <v>10</v>
      </c>
      <c r="AF35" s="19">
        <v>7</v>
      </c>
      <c r="AG35" s="19">
        <v>8</v>
      </c>
      <c r="AH35" s="19">
        <v>11</v>
      </c>
      <c r="AI35" s="19">
        <v>4</v>
      </c>
      <c r="AJ35" s="19">
        <v>3</v>
      </c>
      <c r="AK35" s="63">
        <v>69</v>
      </c>
      <c r="AL35" s="19">
        <v>3</v>
      </c>
      <c r="AM35" s="19">
        <v>2</v>
      </c>
      <c r="AN35" s="19">
        <v>1</v>
      </c>
      <c r="AO35" s="19">
        <v>1</v>
      </c>
      <c r="AP35" s="19">
        <v>1</v>
      </c>
      <c r="AQ35" s="63">
        <v>8</v>
      </c>
      <c r="AR35" s="19">
        <v>6</v>
      </c>
      <c r="AS35" s="19">
        <v>33</v>
      </c>
      <c r="AT35" s="19">
        <v>3</v>
      </c>
      <c r="AU35" s="19">
        <v>2.6454512159999997</v>
      </c>
    </row>
    <row r="36" spans="1:47" ht="19.5" customHeight="1" thickBot="1">
      <c r="A36" s="56" t="s">
        <v>43</v>
      </c>
      <c r="B36" s="17">
        <v>9819</v>
      </c>
      <c r="C36" s="17">
        <v>16</v>
      </c>
      <c r="D36" s="17">
        <v>193</v>
      </c>
      <c r="E36" s="66">
        <v>209</v>
      </c>
      <c r="F36" s="17">
        <v>209</v>
      </c>
      <c r="G36" s="17">
        <v>210</v>
      </c>
      <c r="H36" s="17">
        <v>212</v>
      </c>
      <c r="I36" s="17">
        <v>213</v>
      </c>
      <c r="J36" s="66">
        <v>844</v>
      </c>
      <c r="K36" s="17">
        <v>215</v>
      </c>
      <c r="L36" s="57">
        <v>215</v>
      </c>
      <c r="M36" s="17">
        <v>217</v>
      </c>
      <c r="N36" s="17">
        <v>218</v>
      </c>
      <c r="O36" s="17">
        <v>218</v>
      </c>
      <c r="P36" s="66">
        <v>1083</v>
      </c>
      <c r="Q36" s="17">
        <v>219</v>
      </c>
      <c r="R36" s="17">
        <v>219</v>
      </c>
      <c r="S36" s="17">
        <v>219</v>
      </c>
      <c r="T36" s="17">
        <v>220</v>
      </c>
      <c r="U36" s="75">
        <v>220</v>
      </c>
      <c r="V36" s="66">
        <v>1097</v>
      </c>
      <c r="W36" s="17">
        <v>221</v>
      </c>
      <c r="X36" s="17">
        <v>221</v>
      </c>
      <c r="Y36" s="17">
        <v>220</v>
      </c>
      <c r="Z36" s="17">
        <v>218</v>
      </c>
      <c r="AA36" s="17">
        <v>214</v>
      </c>
      <c r="AB36" s="66">
        <v>1094</v>
      </c>
      <c r="AC36" s="17">
        <v>1013</v>
      </c>
      <c r="AD36" s="17">
        <v>920</v>
      </c>
      <c r="AE36" s="17">
        <v>810</v>
      </c>
      <c r="AF36" s="17">
        <v>683</v>
      </c>
      <c r="AG36" s="17">
        <v>528</v>
      </c>
      <c r="AH36" s="17">
        <v>392</v>
      </c>
      <c r="AI36" s="17">
        <v>308</v>
      </c>
      <c r="AJ36" s="17">
        <v>248</v>
      </c>
      <c r="AK36" s="66">
        <v>4902</v>
      </c>
      <c r="AL36" s="17">
        <v>195</v>
      </c>
      <c r="AM36" s="17">
        <v>147</v>
      </c>
      <c r="AN36" s="17">
        <v>109</v>
      </c>
      <c r="AO36" s="17">
        <v>74</v>
      </c>
      <c r="AP36" s="17">
        <v>65</v>
      </c>
      <c r="AQ36" s="66">
        <v>590</v>
      </c>
      <c r="AR36" s="17">
        <v>506</v>
      </c>
      <c r="AS36" s="17">
        <v>2640</v>
      </c>
      <c r="AT36" s="17">
        <v>261</v>
      </c>
      <c r="AU36" s="17">
        <v>218</v>
      </c>
    </row>
    <row r="37" spans="1:47" ht="19.5" customHeight="1" hidden="1" thickBot="1">
      <c r="A37" s="30" t="s">
        <v>44</v>
      </c>
      <c r="B37" s="45">
        <v>9819</v>
      </c>
      <c r="C37" s="19">
        <v>16</v>
      </c>
      <c r="D37" s="19">
        <v>193</v>
      </c>
      <c r="E37" s="78">
        <v>209</v>
      </c>
      <c r="F37" s="19">
        <v>209</v>
      </c>
      <c r="G37" s="19">
        <v>210</v>
      </c>
      <c r="H37" s="19">
        <v>212</v>
      </c>
      <c r="I37" s="19">
        <v>213</v>
      </c>
      <c r="J37" s="63">
        <v>844</v>
      </c>
      <c r="K37" s="19">
        <v>215</v>
      </c>
      <c r="L37" s="20">
        <v>215</v>
      </c>
      <c r="M37" s="19">
        <v>217</v>
      </c>
      <c r="N37" s="19">
        <v>218</v>
      </c>
      <c r="O37" s="19">
        <v>218</v>
      </c>
      <c r="P37" s="63">
        <v>1083</v>
      </c>
      <c r="Q37" s="19">
        <v>219</v>
      </c>
      <c r="R37" s="19">
        <v>219</v>
      </c>
      <c r="S37" s="19">
        <v>219</v>
      </c>
      <c r="T37" s="19">
        <v>220</v>
      </c>
      <c r="U37" s="19">
        <v>220</v>
      </c>
      <c r="V37" s="63">
        <v>1097</v>
      </c>
      <c r="W37" s="19">
        <v>221</v>
      </c>
      <c r="X37" s="19">
        <v>221</v>
      </c>
      <c r="Y37" s="19">
        <v>220</v>
      </c>
      <c r="Z37" s="19">
        <v>218</v>
      </c>
      <c r="AA37" s="19">
        <v>214</v>
      </c>
      <c r="AB37" s="63">
        <v>1094</v>
      </c>
      <c r="AC37" s="19">
        <v>1013</v>
      </c>
      <c r="AD37" s="19">
        <v>920</v>
      </c>
      <c r="AE37" s="19">
        <v>810</v>
      </c>
      <c r="AF37" s="19">
        <v>683</v>
      </c>
      <c r="AG37" s="19">
        <v>528</v>
      </c>
      <c r="AH37" s="19">
        <v>392</v>
      </c>
      <c r="AI37" s="19">
        <v>308</v>
      </c>
      <c r="AJ37" s="19">
        <v>248</v>
      </c>
      <c r="AK37" s="63">
        <v>4902</v>
      </c>
      <c r="AL37" s="19">
        <v>195</v>
      </c>
      <c r="AM37" s="19">
        <v>147</v>
      </c>
      <c r="AN37" s="19">
        <v>109</v>
      </c>
      <c r="AO37" s="19">
        <v>74</v>
      </c>
      <c r="AP37" s="19">
        <v>65</v>
      </c>
      <c r="AQ37" s="63">
        <v>590</v>
      </c>
      <c r="AR37" s="19">
        <v>506</v>
      </c>
      <c r="AS37" s="19">
        <v>2640</v>
      </c>
      <c r="AT37" s="19">
        <v>261</v>
      </c>
      <c r="AU37" s="19">
        <v>218</v>
      </c>
    </row>
    <row r="38" spans="1:47" ht="19.5" customHeight="1" hidden="1">
      <c r="A38" s="30" t="s">
        <v>46</v>
      </c>
      <c r="B38" s="45">
        <f>+E38+J38+P38+V38+AB38+AK38+AQ38</f>
        <v>3140.347902171857</v>
      </c>
      <c r="C38" s="19">
        <v>5.299452560257223</v>
      </c>
      <c r="D38" s="19">
        <v>63</v>
      </c>
      <c r="E38" s="78">
        <v>68.29945256025722</v>
      </c>
      <c r="F38" s="19">
        <v>68</v>
      </c>
      <c r="G38" s="19">
        <v>68</v>
      </c>
      <c r="H38" s="19">
        <v>68</v>
      </c>
      <c r="I38" s="19">
        <v>69</v>
      </c>
      <c r="J38" s="63">
        <v>273.0484496116</v>
      </c>
      <c r="K38" s="19">
        <v>69</v>
      </c>
      <c r="L38" s="20">
        <v>69</v>
      </c>
      <c r="M38" s="19">
        <v>69</v>
      </c>
      <c r="N38" s="19">
        <v>69</v>
      </c>
      <c r="O38" s="19">
        <v>69</v>
      </c>
      <c r="P38" s="63">
        <f>+K38+L38+M38+N38+O38</f>
        <v>345</v>
      </c>
      <c r="Q38" s="19">
        <v>70</v>
      </c>
      <c r="R38" s="19">
        <v>70</v>
      </c>
      <c r="S38" s="19">
        <v>69</v>
      </c>
      <c r="T38" s="19">
        <v>69</v>
      </c>
      <c r="U38" s="21">
        <v>70</v>
      </c>
      <c r="V38" s="63">
        <v>348</v>
      </c>
      <c r="W38" s="19">
        <v>71</v>
      </c>
      <c r="X38" s="19">
        <v>71</v>
      </c>
      <c r="Y38" s="19">
        <v>70</v>
      </c>
      <c r="Z38" s="19">
        <v>70</v>
      </c>
      <c r="AA38" s="19">
        <v>69</v>
      </c>
      <c r="AB38" s="63">
        <v>351</v>
      </c>
      <c r="AC38" s="19">
        <v>324</v>
      </c>
      <c r="AD38" s="19">
        <v>294</v>
      </c>
      <c r="AE38" s="19">
        <v>259</v>
      </c>
      <c r="AF38" s="19">
        <v>218</v>
      </c>
      <c r="AG38" s="19">
        <v>168</v>
      </c>
      <c r="AH38" s="19">
        <v>126</v>
      </c>
      <c r="AI38" s="19">
        <v>99</v>
      </c>
      <c r="AJ38" s="19">
        <v>80</v>
      </c>
      <c r="AK38" s="63">
        <v>1568</v>
      </c>
      <c r="AL38" s="19">
        <v>62</v>
      </c>
      <c r="AM38" s="19">
        <v>47</v>
      </c>
      <c r="AN38" s="19">
        <v>34</v>
      </c>
      <c r="AO38" s="19">
        <v>23</v>
      </c>
      <c r="AP38" s="19">
        <v>21</v>
      </c>
      <c r="AQ38" s="63">
        <v>187</v>
      </c>
      <c r="AR38" s="19">
        <v>160</v>
      </c>
      <c r="AS38" s="19">
        <v>857</v>
      </c>
      <c r="AT38" s="19">
        <v>93</v>
      </c>
      <c r="AU38" s="19">
        <v>67</v>
      </c>
    </row>
    <row r="39" spans="1:47" ht="19.5" customHeight="1" hidden="1">
      <c r="A39" s="30" t="s">
        <v>48</v>
      </c>
      <c r="B39" s="45">
        <f>+E39+J39+P39+V39+AB39+AK39+AQ39</f>
        <v>1448</v>
      </c>
      <c r="C39" s="19">
        <v>2</v>
      </c>
      <c r="D39" s="19">
        <v>25</v>
      </c>
      <c r="E39" s="78">
        <v>27</v>
      </c>
      <c r="F39" s="19">
        <v>28</v>
      </c>
      <c r="G39" s="19">
        <v>28</v>
      </c>
      <c r="H39" s="19">
        <v>29</v>
      </c>
      <c r="I39" s="19">
        <v>29</v>
      </c>
      <c r="J39" s="63">
        <v>114</v>
      </c>
      <c r="K39" s="19">
        <v>29</v>
      </c>
      <c r="L39" s="20">
        <v>30</v>
      </c>
      <c r="M39" s="19">
        <v>30</v>
      </c>
      <c r="N39" s="19">
        <v>30</v>
      </c>
      <c r="O39" s="19">
        <v>30</v>
      </c>
      <c r="P39" s="63">
        <v>149</v>
      </c>
      <c r="Q39" s="19">
        <v>31</v>
      </c>
      <c r="R39" s="19">
        <v>31</v>
      </c>
      <c r="S39" s="19">
        <v>30</v>
      </c>
      <c r="T39" s="19">
        <v>31</v>
      </c>
      <c r="U39" s="19">
        <v>31</v>
      </c>
      <c r="V39" s="63">
        <v>154</v>
      </c>
      <c r="W39" s="19">
        <v>31</v>
      </c>
      <c r="X39" s="19">
        <v>31</v>
      </c>
      <c r="Y39" s="19">
        <v>31</v>
      </c>
      <c r="Z39" s="19">
        <v>30</v>
      </c>
      <c r="AA39" s="19">
        <v>30</v>
      </c>
      <c r="AB39" s="63">
        <v>153</v>
      </c>
      <c r="AC39" s="19">
        <v>157</v>
      </c>
      <c r="AD39" s="19">
        <v>142</v>
      </c>
      <c r="AE39" s="19">
        <v>126</v>
      </c>
      <c r="AF39" s="19">
        <v>106</v>
      </c>
      <c r="AG39" s="19">
        <v>82</v>
      </c>
      <c r="AH39" s="19">
        <v>60</v>
      </c>
      <c r="AI39" s="19">
        <v>48</v>
      </c>
      <c r="AJ39" s="19">
        <v>39</v>
      </c>
      <c r="AK39" s="63">
        <v>760</v>
      </c>
      <c r="AL39" s="19">
        <v>30.0000000105</v>
      </c>
      <c r="AM39" s="19">
        <v>23</v>
      </c>
      <c r="AN39" s="19">
        <v>17</v>
      </c>
      <c r="AO39" s="19">
        <v>11</v>
      </c>
      <c r="AP39" s="19">
        <v>10</v>
      </c>
      <c r="AQ39" s="63">
        <v>91</v>
      </c>
      <c r="AR39" s="19">
        <v>80</v>
      </c>
      <c r="AS39" s="19">
        <v>440</v>
      </c>
      <c r="AT39" s="19">
        <v>34</v>
      </c>
      <c r="AU39" s="19">
        <v>29</v>
      </c>
    </row>
    <row r="40" spans="1:47" ht="19.5" customHeight="1" hidden="1">
      <c r="A40" s="30" t="s">
        <v>47</v>
      </c>
      <c r="B40" s="45">
        <f>+E40+J40+P40+V40+AB40+AK40+AQ40</f>
        <v>2249.6651289388465</v>
      </c>
      <c r="C40" s="19">
        <v>3.665128938846318</v>
      </c>
      <c r="D40" s="19">
        <v>46</v>
      </c>
      <c r="E40" s="78">
        <v>49.665128938846316</v>
      </c>
      <c r="F40" s="19">
        <v>50</v>
      </c>
      <c r="G40" s="19">
        <v>51</v>
      </c>
      <c r="H40" s="19">
        <v>51</v>
      </c>
      <c r="I40" s="19">
        <v>51</v>
      </c>
      <c r="J40" s="63">
        <v>203</v>
      </c>
      <c r="K40" s="19">
        <v>52</v>
      </c>
      <c r="L40" s="20">
        <v>52</v>
      </c>
      <c r="M40" s="19">
        <v>52</v>
      </c>
      <c r="N40" s="19">
        <v>53</v>
      </c>
      <c r="O40" s="19">
        <v>53</v>
      </c>
      <c r="P40" s="63">
        <v>262</v>
      </c>
      <c r="Q40" s="19">
        <v>51</v>
      </c>
      <c r="R40" s="19">
        <v>51</v>
      </c>
      <c r="S40" s="19">
        <v>54</v>
      </c>
      <c r="T40" s="19">
        <v>53</v>
      </c>
      <c r="U40" s="21">
        <v>52</v>
      </c>
      <c r="V40" s="63">
        <v>261</v>
      </c>
      <c r="W40" s="19">
        <v>52</v>
      </c>
      <c r="X40" s="19">
        <v>52</v>
      </c>
      <c r="Y40" s="19">
        <v>52</v>
      </c>
      <c r="Z40" s="19">
        <v>52</v>
      </c>
      <c r="AA40" s="19">
        <v>50</v>
      </c>
      <c r="AB40" s="63">
        <v>258</v>
      </c>
      <c r="AC40" s="19">
        <v>225</v>
      </c>
      <c r="AD40" s="19">
        <v>204</v>
      </c>
      <c r="AE40" s="19">
        <v>179</v>
      </c>
      <c r="AF40" s="19">
        <v>151</v>
      </c>
      <c r="AG40" s="19">
        <v>117</v>
      </c>
      <c r="AH40" s="19">
        <v>87</v>
      </c>
      <c r="AI40" s="19">
        <v>68</v>
      </c>
      <c r="AJ40" s="19">
        <v>55</v>
      </c>
      <c r="AK40" s="63">
        <v>1086</v>
      </c>
      <c r="AL40" s="19">
        <v>42.92877906</v>
      </c>
      <c r="AM40" s="19">
        <v>32</v>
      </c>
      <c r="AN40" s="19">
        <v>24</v>
      </c>
      <c r="AO40" s="19">
        <v>16</v>
      </c>
      <c r="AP40" s="19">
        <v>15</v>
      </c>
      <c r="AQ40" s="63">
        <v>130</v>
      </c>
      <c r="AR40" s="19">
        <v>112</v>
      </c>
      <c r="AS40" s="19">
        <v>542</v>
      </c>
      <c r="AT40" s="19">
        <v>55</v>
      </c>
      <c r="AU40" s="19">
        <v>55</v>
      </c>
    </row>
    <row r="41" spans="1:47" s="34" customFormat="1" ht="11.25" customHeight="1" thickBot="1">
      <c r="A41" s="36"/>
      <c r="B41" s="31"/>
      <c r="C41" s="31"/>
      <c r="D41" s="31"/>
      <c r="E41" s="74"/>
      <c r="F41" s="31"/>
      <c r="G41" s="31"/>
      <c r="H41" s="31"/>
      <c r="I41" s="31"/>
      <c r="J41" s="64"/>
      <c r="K41" s="31"/>
      <c r="L41" s="32"/>
      <c r="M41" s="31"/>
      <c r="N41" s="31"/>
      <c r="O41" s="31"/>
      <c r="P41" s="64"/>
      <c r="Q41" s="31"/>
      <c r="R41" s="31"/>
      <c r="S41" s="31"/>
      <c r="T41" s="31"/>
      <c r="U41" s="33"/>
      <c r="V41" s="64"/>
      <c r="W41" s="31"/>
      <c r="X41" s="31"/>
      <c r="Y41" s="31"/>
      <c r="Z41" s="31"/>
      <c r="AA41" s="31"/>
      <c r="AB41" s="64"/>
      <c r="AC41" s="31"/>
      <c r="AD41" s="31"/>
      <c r="AE41" s="31"/>
      <c r="AF41" s="31"/>
      <c r="AG41" s="31"/>
      <c r="AH41" s="31"/>
      <c r="AI41" s="31"/>
      <c r="AJ41" s="31"/>
      <c r="AK41" s="64"/>
      <c r="AL41" s="31"/>
      <c r="AM41" s="31"/>
      <c r="AN41" s="31"/>
      <c r="AO41" s="31"/>
      <c r="AP41" s="31"/>
      <c r="AQ41" s="64"/>
      <c r="AR41" s="31"/>
      <c r="AS41" s="31"/>
      <c r="AT41" s="31"/>
      <c r="AU41" s="31"/>
    </row>
    <row r="42" spans="1:47" ht="14.25" hidden="1" thickBot="1">
      <c r="A42" s="34"/>
      <c r="B42" s="35"/>
      <c r="C42" s="35"/>
      <c r="D42" s="35"/>
      <c r="E42" s="79"/>
      <c r="F42" s="35"/>
      <c r="G42" s="35"/>
      <c r="H42" s="35"/>
      <c r="I42" s="35"/>
      <c r="J42" s="65"/>
      <c r="K42" s="35"/>
      <c r="L42" s="35"/>
      <c r="M42" s="35"/>
      <c r="N42" s="35"/>
      <c r="O42" s="35"/>
      <c r="P42" s="65"/>
      <c r="Q42" s="35"/>
      <c r="R42" s="35"/>
      <c r="S42" s="35"/>
      <c r="T42" s="35"/>
      <c r="U42" s="35"/>
      <c r="V42" s="65"/>
      <c r="W42" s="35"/>
      <c r="X42" s="35"/>
      <c r="Y42" s="35"/>
      <c r="Z42" s="35"/>
      <c r="AA42" s="35"/>
      <c r="AB42" s="65"/>
      <c r="AC42" s="35"/>
      <c r="AD42" s="35"/>
      <c r="AE42" s="35"/>
      <c r="AF42" s="35"/>
      <c r="AG42" s="35"/>
      <c r="AH42" s="35"/>
      <c r="AI42" s="35"/>
      <c r="AJ42" s="35"/>
      <c r="AK42" s="65"/>
      <c r="AL42" s="35"/>
      <c r="AM42" s="35"/>
      <c r="AN42" s="35"/>
      <c r="AO42" s="35"/>
      <c r="AP42" s="35"/>
      <c r="AQ42" s="65"/>
      <c r="AR42" s="35"/>
      <c r="AS42" s="35"/>
      <c r="AT42" s="35"/>
      <c r="AU42" s="35"/>
    </row>
    <row r="43" spans="1:47" ht="20.25" customHeight="1" hidden="1" thickBot="1">
      <c r="A43" s="6" t="s">
        <v>0</v>
      </c>
      <c r="B43" s="99" t="s">
        <v>95</v>
      </c>
      <c r="C43" s="93" t="s">
        <v>84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5"/>
      <c r="AR43" s="96" t="s">
        <v>2</v>
      </c>
      <c r="AS43" s="97"/>
      <c r="AT43" s="97"/>
      <c r="AU43" s="98"/>
    </row>
    <row r="44" spans="1:47" ht="14.25" customHeight="1" hidden="1" thickBot="1">
      <c r="A44" s="3" t="s">
        <v>3</v>
      </c>
      <c r="B44" s="100"/>
      <c r="C44" s="1" t="s">
        <v>4</v>
      </c>
      <c r="D44" s="2"/>
      <c r="E44" s="68" t="s">
        <v>1</v>
      </c>
      <c r="F44" s="3">
        <v>1</v>
      </c>
      <c r="G44" s="3">
        <v>2</v>
      </c>
      <c r="H44" s="3">
        <v>3</v>
      </c>
      <c r="I44" s="3">
        <v>4</v>
      </c>
      <c r="J44" s="71" t="s">
        <v>1</v>
      </c>
      <c r="K44" s="3">
        <v>5</v>
      </c>
      <c r="L44" s="4">
        <v>6</v>
      </c>
      <c r="M44" s="3">
        <v>7</v>
      </c>
      <c r="N44" s="3">
        <v>8</v>
      </c>
      <c r="O44" s="3">
        <v>9</v>
      </c>
      <c r="P44" s="60" t="s">
        <v>1</v>
      </c>
      <c r="Q44" s="3">
        <v>10</v>
      </c>
      <c r="R44" s="3">
        <v>11</v>
      </c>
      <c r="S44" s="3">
        <v>12</v>
      </c>
      <c r="T44" s="3">
        <v>13</v>
      </c>
      <c r="U44" s="5">
        <v>14</v>
      </c>
      <c r="V44" s="68" t="s">
        <v>1</v>
      </c>
      <c r="W44" s="6">
        <v>15</v>
      </c>
      <c r="X44" s="6">
        <v>16</v>
      </c>
      <c r="Y44" s="6">
        <v>17</v>
      </c>
      <c r="Z44" s="6">
        <v>18</v>
      </c>
      <c r="AA44" s="6">
        <v>19</v>
      </c>
      <c r="AB44" s="71" t="s">
        <v>1</v>
      </c>
      <c r="AC44" s="4" t="s">
        <v>5</v>
      </c>
      <c r="AD44" s="3" t="s">
        <v>6</v>
      </c>
      <c r="AE44" s="3" t="s">
        <v>7</v>
      </c>
      <c r="AF44" s="3" t="s">
        <v>8</v>
      </c>
      <c r="AG44" s="3" t="s">
        <v>9</v>
      </c>
      <c r="AH44" s="3" t="s">
        <v>10</v>
      </c>
      <c r="AI44" s="3" t="s">
        <v>11</v>
      </c>
      <c r="AJ44" s="3" t="s">
        <v>12</v>
      </c>
      <c r="AK44" s="71" t="s">
        <v>1</v>
      </c>
      <c r="AL44" s="3" t="s">
        <v>13</v>
      </c>
      <c r="AM44" s="7" t="s">
        <v>88</v>
      </c>
      <c r="AN44" s="7" t="s">
        <v>89</v>
      </c>
      <c r="AO44" s="7" t="s">
        <v>90</v>
      </c>
      <c r="AP44" s="7" t="s">
        <v>91</v>
      </c>
      <c r="AQ44" s="71" t="s">
        <v>1</v>
      </c>
      <c r="AR44" s="3" t="s">
        <v>14</v>
      </c>
      <c r="AS44" s="3" t="s">
        <v>14</v>
      </c>
      <c r="AT44" s="8"/>
      <c r="AU44" s="8"/>
    </row>
    <row r="45" spans="1:47" ht="15.75" customHeight="1" hidden="1" thickBot="1">
      <c r="A45" s="10" t="s">
        <v>15</v>
      </c>
      <c r="B45" s="101"/>
      <c r="C45" s="9" t="s">
        <v>16</v>
      </c>
      <c r="D45" s="9" t="s">
        <v>17</v>
      </c>
      <c r="E45" s="69" t="s">
        <v>4</v>
      </c>
      <c r="F45" s="10" t="s">
        <v>18</v>
      </c>
      <c r="G45" s="10" t="s">
        <v>19</v>
      </c>
      <c r="H45" s="10" t="s">
        <v>19</v>
      </c>
      <c r="I45" s="10" t="s">
        <v>19</v>
      </c>
      <c r="J45" s="69" t="s">
        <v>20</v>
      </c>
      <c r="K45" s="10" t="s">
        <v>19</v>
      </c>
      <c r="L45" s="11" t="s">
        <v>19</v>
      </c>
      <c r="M45" s="10" t="s">
        <v>19</v>
      </c>
      <c r="N45" s="10" t="s">
        <v>19</v>
      </c>
      <c r="O45" s="10" t="s">
        <v>19</v>
      </c>
      <c r="P45" s="61" t="s">
        <v>21</v>
      </c>
      <c r="Q45" s="10" t="s">
        <v>19</v>
      </c>
      <c r="R45" s="10" t="s">
        <v>19</v>
      </c>
      <c r="S45" s="10" t="s">
        <v>19</v>
      </c>
      <c r="T45" s="10" t="s">
        <v>19</v>
      </c>
      <c r="U45" s="12" t="s">
        <v>19</v>
      </c>
      <c r="V45" s="69" t="s">
        <v>22</v>
      </c>
      <c r="W45" s="10" t="s">
        <v>19</v>
      </c>
      <c r="X45" s="10" t="s">
        <v>19</v>
      </c>
      <c r="Y45" s="10" t="s">
        <v>19</v>
      </c>
      <c r="Z45" s="10" t="s">
        <v>19</v>
      </c>
      <c r="AA45" s="10" t="s">
        <v>19</v>
      </c>
      <c r="AB45" s="69" t="s">
        <v>23</v>
      </c>
      <c r="AC45" s="11" t="s">
        <v>19</v>
      </c>
      <c r="AD45" s="10" t="s">
        <v>19</v>
      </c>
      <c r="AE45" s="10" t="s">
        <v>19</v>
      </c>
      <c r="AF45" s="10" t="s">
        <v>19</v>
      </c>
      <c r="AG45" s="10" t="s">
        <v>19</v>
      </c>
      <c r="AH45" s="10" t="s">
        <v>19</v>
      </c>
      <c r="AI45" s="10" t="s">
        <v>19</v>
      </c>
      <c r="AJ45" s="10" t="s">
        <v>19</v>
      </c>
      <c r="AK45" s="69" t="s">
        <v>93</v>
      </c>
      <c r="AL45" s="10" t="s">
        <v>19</v>
      </c>
      <c r="AM45" s="10" t="s">
        <v>19</v>
      </c>
      <c r="AN45" s="10" t="s">
        <v>19</v>
      </c>
      <c r="AO45" s="10" t="s">
        <v>19</v>
      </c>
      <c r="AP45" s="10" t="s">
        <v>19</v>
      </c>
      <c r="AQ45" s="69" t="s">
        <v>94</v>
      </c>
      <c r="AR45" s="10" t="s">
        <v>92</v>
      </c>
      <c r="AS45" s="10" t="s">
        <v>24</v>
      </c>
      <c r="AT45" s="10" t="s">
        <v>78</v>
      </c>
      <c r="AU45" s="10" t="s">
        <v>79</v>
      </c>
    </row>
    <row r="46" spans="1:47" ht="19.5" customHeight="1" hidden="1" thickBot="1">
      <c r="A46" s="30"/>
      <c r="B46" s="19"/>
      <c r="C46" s="19"/>
      <c r="D46" s="19"/>
      <c r="E46" s="78"/>
      <c r="F46" s="19"/>
      <c r="G46" s="19"/>
      <c r="H46" s="19"/>
      <c r="I46" s="19"/>
      <c r="J46" s="81"/>
      <c r="K46" s="19"/>
      <c r="L46" s="19"/>
      <c r="M46" s="19"/>
      <c r="N46" s="19"/>
      <c r="O46" s="19"/>
      <c r="P46" s="63"/>
      <c r="Q46" s="19"/>
      <c r="R46" s="19"/>
      <c r="S46" s="19"/>
      <c r="T46" s="19"/>
      <c r="U46" s="19"/>
      <c r="V46" s="63"/>
      <c r="W46" s="19"/>
      <c r="X46" s="19"/>
      <c r="Y46" s="19"/>
      <c r="Z46" s="19"/>
      <c r="AA46" s="19"/>
      <c r="AB46" s="63"/>
      <c r="AC46" s="19"/>
      <c r="AD46" s="19"/>
      <c r="AE46" s="19"/>
      <c r="AF46" s="19"/>
      <c r="AG46" s="19"/>
      <c r="AH46" s="19"/>
      <c r="AI46" s="19"/>
      <c r="AJ46" s="19"/>
      <c r="AK46" s="63"/>
      <c r="AL46" s="19"/>
      <c r="AM46" s="19"/>
      <c r="AN46" s="19"/>
      <c r="AO46" s="19"/>
      <c r="AP46" s="19"/>
      <c r="AQ46" s="63"/>
      <c r="AR46" s="19"/>
      <c r="AS46" s="19"/>
      <c r="AT46" s="19"/>
      <c r="AU46" s="19"/>
    </row>
    <row r="47" spans="1:47" s="82" customFormat="1" ht="19.5" customHeight="1" thickBot="1">
      <c r="A47" s="83" t="s">
        <v>99</v>
      </c>
      <c r="B47" s="84">
        <v>18681</v>
      </c>
      <c r="C47" s="85">
        <v>31</v>
      </c>
      <c r="D47" s="85">
        <v>365.83748241941277</v>
      </c>
      <c r="E47" s="85">
        <v>397</v>
      </c>
      <c r="F47" s="85">
        <v>396.999999999496</v>
      </c>
      <c r="G47" s="85">
        <v>400</v>
      </c>
      <c r="H47" s="85">
        <v>404</v>
      </c>
      <c r="I47" s="85">
        <v>407.4262808751</v>
      </c>
      <c r="J47" s="85">
        <v>1608</v>
      </c>
      <c r="K47" s="85">
        <v>409</v>
      </c>
      <c r="L47" s="85">
        <v>411</v>
      </c>
      <c r="M47" s="85">
        <v>413</v>
      </c>
      <c r="N47" s="85">
        <v>414.04055619924</v>
      </c>
      <c r="O47" s="85">
        <v>416.26844341438</v>
      </c>
      <c r="P47" s="85">
        <v>2063.30899961362</v>
      </c>
      <c r="Q47" s="85">
        <v>416.26844341438</v>
      </c>
      <c r="R47" s="85">
        <v>417</v>
      </c>
      <c r="S47" s="85">
        <v>417</v>
      </c>
      <c r="T47" s="85">
        <v>418.011587485454</v>
      </c>
      <c r="U47" s="85">
        <v>419.011587485454</v>
      </c>
      <c r="V47" s="85">
        <v>2087.291618385288</v>
      </c>
      <c r="W47" s="85">
        <v>420</v>
      </c>
      <c r="X47" s="85">
        <v>421.22325222052</v>
      </c>
      <c r="Y47" s="85">
        <v>419</v>
      </c>
      <c r="Z47" s="85">
        <v>414.98841251401</v>
      </c>
      <c r="AA47" s="85">
        <v>407.25724217798</v>
      </c>
      <c r="AB47" s="85">
        <v>2082.46890691251</v>
      </c>
      <c r="AC47" s="85">
        <v>1928.999999997528</v>
      </c>
      <c r="AD47" s="85">
        <v>1748</v>
      </c>
      <c r="AE47" s="85">
        <v>1540</v>
      </c>
      <c r="AF47" s="85">
        <v>1299</v>
      </c>
      <c r="AG47" s="85">
        <v>1003</v>
      </c>
      <c r="AH47" s="85">
        <v>746</v>
      </c>
      <c r="AI47" s="85">
        <v>586</v>
      </c>
      <c r="AJ47" s="85">
        <v>472</v>
      </c>
      <c r="AK47" s="85">
        <v>9322.999999997528</v>
      </c>
      <c r="AL47" s="85">
        <v>370</v>
      </c>
      <c r="AM47" s="85">
        <v>281</v>
      </c>
      <c r="AN47" s="85">
        <v>207</v>
      </c>
      <c r="AO47" s="85">
        <v>139</v>
      </c>
      <c r="AP47" s="85">
        <v>124</v>
      </c>
      <c r="AQ47" s="85">
        <v>1121</v>
      </c>
      <c r="AR47" s="85">
        <v>963</v>
      </c>
      <c r="AS47" s="85">
        <v>5023.491698276415</v>
      </c>
      <c r="AT47" s="85">
        <v>497.4955203308043</v>
      </c>
      <c r="AU47" s="85">
        <v>413.9620017788213</v>
      </c>
    </row>
    <row r="48" spans="1:47" ht="11.25" customHeight="1" thickBot="1">
      <c r="A48" s="56"/>
      <c r="B48" s="57"/>
      <c r="C48" s="17"/>
      <c r="D48" s="17"/>
      <c r="E48" s="66"/>
      <c r="F48" s="17"/>
      <c r="G48" s="17"/>
      <c r="H48" s="17"/>
      <c r="I48" s="17"/>
      <c r="J48" s="66"/>
      <c r="K48" s="17"/>
      <c r="L48" s="17"/>
      <c r="M48" s="17"/>
      <c r="N48" s="17"/>
      <c r="O48" s="17"/>
      <c r="P48" s="66"/>
      <c r="Q48" s="17"/>
      <c r="R48" s="17"/>
      <c r="S48" s="17"/>
      <c r="T48" s="17"/>
      <c r="U48" s="17"/>
      <c r="V48" s="66"/>
      <c r="W48" s="17"/>
      <c r="X48" s="17"/>
      <c r="Y48" s="17"/>
      <c r="Z48" s="17"/>
      <c r="AA48" s="17"/>
      <c r="AB48" s="66"/>
      <c r="AC48" s="17"/>
      <c r="AD48" s="17"/>
      <c r="AE48" s="17"/>
      <c r="AF48" s="17"/>
      <c r="AG48" s="17"/>
      <c r="AH48" s="17"/>
      <c r="AI48" s="17"/>
      <c r="AJ48" s="17"/>
      <c r="AK48" s="66"/>
      <c r="AL48" s="17"/>
      <c r="AM48" s="17"/>
      <c r="AN48" s="17"/>
      <c r="AO48" s="17"/>
      <c r="AP48" s="17"/>
      <c r="AQ48" s="66"/>
      <c r="AR48" s="17"/>
      <c r="AS48" s="17"/>
      <c r="AT48" s="17"/>
      <c r="AU48" s="17"/>
    </row>
    <row r="49" spans="1:47" ht="19.5" customHeight="1" thickBot="1">
      <c r="A49" s="56" t="s">
        <v>50</v>
      </c>
      <c r="B49" s="57">
        <v>15673</v>
      </c>
      <c r="C49" s="17">
        <v>26</v>
      </c>
      <c r="D49" s="17">
        <v>307</v>
      </c>
      <c r="E49" s="66">
        <v>333</v>
      </c>
      <c r="F49" s="17">
        <v>334</v>
      </c>
      <c r="G49" s="17">
        <v>336</v>
      </c>
      <c r="H49" s="17">
        <v>339</v>
      </c>
      <c r="I49" s="17">
        <v>341.4262808751</v>
      </c>
      <c r="J49" s="66">
        <v>1350</v>
      </c>
      <c r="K49" s="17">
        <v>343</v>
      </c>
      <c r="L49" s="17">
        <v>345</v>
      </c>
      <c r="M49" s="17">
        <v>346</v>
      </c>
      <c r="N49" s="17">
        <v>348</v>
      </c>
      <c r="O49" s="17">
        <v>349</v>
      </c>
      <c r="P49" s="66">
        <v>1731</v>
      </c>
      <c r="Q49" s="17">
        <v>349</v>
      </c>
      <c r="R49" s="17">
        <v>350</v>
      </c>
      <c r="S49" s="17">
        <v>350</v>
      </c>
      <c r="T49" s="17">
        <v>351</v>
      </c>
      <c r="U49" s="17">
        <v>352</v>
      </c>
      <c r="V49" s="66">
        <v>1752</v>
      </c>
      <c r="W49" s="17">
        <v>352</v>
      </c>
      <c r="X49" s="17">
        <v>353</v>
      </c>
      <c r="Y49" s="17">
        <v>352</v>
      </c>
      <c r="Z49" s="17">
        <v>348</v>
      </c>
      <c r="AA49" s="17">
        <v>341</v>
      </c>
      <c r="AB49" s="66">
        <v>1746</v>
      </c>
      <c r="AC49" s="17">
        <v>1620</v>
      </c>
      <c r="AD49" s="17">
        <v>1467</v>
      </c>
      <c r="AE49" s="17">
        <v>1292</v>
      </c>
      <c r="AF49" s="17">
        <v>1090</v>
      </c>
      <c r="AG49" s="17">
        <v>842</v>
      </c>
      <c r="AH49" s="17">
        <v>625</v>
      </c>
      <c r="AI49" s="17">
        <v>491</v>
      </c>
      <c r="AJ49" s="17">
        <v>396</v>
      </c>
      <c r="AK49" s="66">
        <v>7823</v>
      </c>
      <c r="AL49" s="17">
        <v>310</v>
      </c>
      <c r="AM49" s="17">
        <v>235</v>
      </c>
      <c r="AN49" s="17">
        <v>173</v>
      </c>
      <c r="AO49" s="17">
        <v>116</v>
      </c>
      <c r="AP49" s="17">
        <v>104</v>
      </c>
      <c r="AQ49" s="66">
        <v>938</v>
      </c>
      <c r="AR49" s="17">
        <v>808</v>
      </c>
      <c r="AS49" s="17">
        <v>4214.491698282887</v>
      </c>
      <c r="AT49" s="17">
        <v>417.4955203308043</v>
      </c>
      <c r="AU49" s="17">
        <v>346.9620017788213</v>
      </c>
    </row>
    <row r="50" spans="1:47" ht="19.5" customHeight="1" hidden="1">
      <c r="A50" s="19" t="s">
        <v>51</v>
      </c>
      <c r="B50" s="45">
        <v>7536</v>
      </c>
      <c r="C50" s="19">
        <v>11</v>
      </c>
      <c r="D50" s="19">
        <v>145</v>
      </c>
      <c r="E50" s="78">
        <v>156</v>
      </c>
      <c r="F50" s="19">
        <v>156</v>
      </c>
      <c r="G50" s="19">
        <v>158</v>
      </c>
      <c r="H50" s="19">
        <v>159</v>
      </c>
      <c r="I50" s="19">
        <v>161</v>
      </c>
      <c r="J50" s="63">
        <v>634</v>
      </c>
      <c r="K50" s="19">
        <v>162</v>
      </c>
      <c r="L50" s="20">
        <v>163</v>
      </c>
      <c r="M50" s="19">
        <v>163</v>
      </c>
      <c r="N50" s="19">
        <v>162</v>
      </c>
      <c r="O50" s="19">
        <v>163</v>
      </c>
      <c r="P50" s="63">
        <v>813</v>
      </c>
      <c r="Q50" s="19">
        <v>163</v>
      </c>
      <c r="R50" s="19">
        <v>163</v>
      </c>
      <c r="S50" s="19">
        <v>167</v>
      </c>
      <c r="T50" s="19">
        <v>167</v>
      </c>
      <c r="U50" s="21">
        <v>166</v>
      </c>
      <c r="V50" s="63">
        <v>826</v>
      </c>
      <c r="W50" s="19">
        <v>166</v>
      </c>
      <c r="X50" s="19">
        <v>167</v>
      </c>
      <c r="Y50" s="19">
        <v>167</v>
      </c>
      <c r="Z50" s="19">
        <v>166</v>
      </c>
      <c r="AA50" s="19">
        <v>164</v>
      </c>
      <c r="AB50" s="63">
        <v>830</v>
      </c>
      <c r="AC50" s="19">
        <v>790</v>
      </c>
      <c r="AD50" s="19">
        <v>716</v>
      </c>
      <c r="AE50" s="19">
        <v>631</v>
      </c>
      <c r="AF50" s="19">
        <v>531</v>
      </c>
      <c r="AG50" s="19">
        <v>411</v>
      </c>
      <c r="AH50" s="19">
        <v>306</v>
      </c>
      <c r="AI50" s="19">
        <v>240</v>
      </c>
      <c r="AJ50" s="19">
        <v>193</v>
      </c>
      <c r="AK50" s="63">
        <v>3818</v>
      </c>
      <c r="AL50" s="19">
        <v>151</v>
      </c>
      <c r="AM50" s="19">
        <v>115</v>
      </c>
      <c r="AN50" s="19">
        <v>85</v>
      </c>
      <c r="AO50" s="19">
        <v>57</v>
      </c>
      <c r="AP50" s="19">
        <v>51</v>
      </c>
      <c r="AQ50" s="63">
        <v>459</v>
      </c>
      <c r="AR50" s="19">
        <v>382</v>
      </c>
      <c r="AS50" s="19">
        <v>2057.112971308752</v>
      </c>
      <c r="AT50" s="19">
        <v>162</v>
      </c>
      <c r="AU50" s="19">
        <v>149</v>
      </c>
    </row>
    <row r="51" spans="1:47" ht="19.5" customHeight="1" hidden="1">
      <c r="A51" s="30" t="s">
        <v>52</v>
      </c>
      <c r="B51" s="45">
        <v>1316</v>
      </c>
      <c r="C51" s="19">
        <v>2</v>
      </c>
      <c r="D51" s="19">
        <v>17</v>
      </c>
      <c r="E51" s="78">
        <v>19</v>
      </c>
      <c r="F51" s="19">
        <v>19</v>
      </c>
      <c r="G51" s="19">
        <v>20</v>
      </c>
      <c r="H51" s="19">
        <v>20</v>
      </c>
      <c r="I51" s="19">
        <v>20</v>
      </c>
      <c r="J51" s="63">
        <v>79</v>
      </c>
      <c r="K51" s="19">
        <v>22</v>
      </c>
      <c r="L51" s="20">
        <v>22</v>
      </c>
      <c r="M51" s="19">
        <v>23</v>
      </c>
      <c r="N51" s="19">
        <v>23</v>
      </c>
      <c r="O51" s="19">
        <v>24</v>
      </c>
      <c r="P51" s="63">
        <v>114</v>
      </c>
      <c r="Q51" s="19">
        <v>24</v>
      </c>
      <c r="R51" s="19">
        <v>24</v>
      </c>
      <c r="S51" s="19">
        <v>23</v>
      </c>
      <c r="T51" s="19">
        <v>23</v>
      </c>
      <c r="U51" s="21">
        <v>24</v>
      </c>
      <c r="V51" s="63">
        <v>118</v>
      </c>
      <c r="W51" s="19">
        <v>25</v>
      </c>
      <c r="X51" s="19">
        <v>25</v>
      </c>
      <c r="Y51" s="19">
        <v>24</v>
      </c>
      <c r="Z51" s="19">
        <v>24</v>
      </c>
      <c r="AA51" s="19">
        <v>24</v>
      </c>
      <c r="AB51" s="63">
        <v>122</v>
      </c>
      <c r="AC51" s="19">
        <v>160</v>
      </c>
      <c r="AD51" s="19">
        <v>145</v>
      </c>
      <c r="AE51" s="19">
        <v>127</v>
      </c>
      <c r="AF51" s="19">
        <v>108</v>
      </c>
      <c r="AG51" s="19">
        <v>83</v>
      </c>
      <c r="AH51" s="19">
        <v>62</v>
      </c>
      <c r="AI51" s="19">
        <v>48</v>
      </c>
      <c r="AJ51" s="19">
        <v>39</v>
      </c>
      <c r="AK51" s="63">
        <v>772</v>
      </c>
      <c r="AL51" s="19">
        <v>31</v>
      </c>
      <c r="AM51" s="19">
        <v>23</v>
      </c>
      <c r="AN51" s="19">
        <v>17</v>
      </c>
      <c r="AO51" s="19">
        <v>11</v>
      </c>
      <c r="AP51" s="19">
        <v>10</v>
      </c>
      <c r="AQ51" s="63">
        <v>92</v>
      </c>
      <c r="AR51" s="19">
        <v>92</v>
      </c>
      <c r="AS51" s="19">
        <v>415.62386093847084</v>
      </c>
      <c r="AT51" s="19">
        <v>37</v>
      </c>
      <c r="AU51" s="19">
        <v>33</v>
      </c>
    </row>
    <row r="52" spans="1:47" ht="19.5" customHeight="1" hidden="1">
      <c r="A52" s="30" t="s">
        <v>53</v>
      </c>
      <c r="B52" s="45">
        <v>2175</v>
      </c>
      <c r="C52" s="19">
        <v>3</v>
      </c>
      <c r="D52" s="19">
        <v>50</v>
      </c>
      <c r="E52" s="78">
        <v>53</v>
      </c>
      <c r="F52" s="19">
        <v>53</v>
      </c>
      <c r="G52" s="19">
        <v>53</v>
      </c>
      <c r="H52" s="19">
        <v>53</v>
      </c>
      <c r="I52" s="19">
        <v>53</v>
      </c>
      <c r="J52" s="63">
        <v>212</v>
      </c>
      <c r="K52" s="19">
        <v>52</v>
      </c>
      <c r="L52" s="20">
        <v>52</v>
      </c>
      <c r="M52" s="19">
        <v>52</v>
      </c>
      <c r="N52" s="19">
        <v>53</v>
      </c>
      <c r="O52" s="19">
        <v>54</v>
      </c>
      <c r="P52" s="63">
        <v>263</v>
      </c>
      <c r="Q52" s="19">
        <v>54</v>
      </c>
      <c r="R52" s="19">
        <v>54</v>
      </c>
      <c r="S52" s="19">
        <v>53</v>
      </c>
      <c r="T52" s="19">
        <v>54</v>
      </c>
      <c r="U52" s="21">
        <v>54</v>
      </c>
      <c r="V52" s="63">
        <v>269</v>
      </c>
      <c r="W52" s="19">
        <v>54</v>
      </c>
      <c r="X52" s="19">
        <v>55</v>
      </c>
      <c r="Y52" s="19">
        <v>55</v>
      </c>
      <c r="Z52" s="19">
        <v>53</v>
      </c>
      <c r="AA52" s="19">
        <v>52</v>
      </c>
      <c r="AB52" s="63">
        <v>269</v>
      </c>
      <c r="AC52" s="19">
        <v>205</v>
      </c>
      <c r="AD52" s="19">
        <v>186</v>
      </c>
      <c r="AE52" s="19">
        <v>163</v>
      </c>
      <c r="AF52" s="19">
        <v>138</v>
      </c>
      <c r="AG52" s="19">
        <v>107</v>
      </c>
      <c r="AH52" s="19">
        <v>79</v>
      </c>
      <c r="AI52" s="19">
        <v>62</v>
      </c>
      <c r="AJ52" s="19">
        <v>50</v>
      </c>
      <c r="AK52" s="63">
        <v>990</v>
      </c>
      <c r="AL52" s="19">
        <v>39</v>
      </c>
      <c r="AM52" s="19">
        <v>30</v>
      </c>
      <c r="AN52" s="19">
        <v>22</v>
      </c>
      <c r="AO52" s="19">
        <v>15</v>
      </c>
      <c r="AP52" s="19">
        <v>13</v>
      </c>
      <c r="AQ52" s="63">
        <v>119</v>
      </c>
      <c r="AR52" s="19">
        <v>102</v>
      </c>
      <c r="AS52" s="19">
        <v>533.273164863264</v>
      </c>
      <c r="AT52" s="19">
        <v>77</v>
      </c>
      <c r="AU52" s="19">
        <v>63</v>
      </c>
    </row>
    <row r="53" spans="1:47" ht="19.5" customHeight="1" hidden="1">
      <c r="A53" s="30" t="s">
        <v>54</v>
      </c>
      <c r="B53" s="45">
        <v>3302</v>
      </c>
      <c r="C53" s="19">
        <v>7</v>
      </c>
      <c r="D53" s="19">
        <v>68</v>
      </c>
      <c r="E53" s="78">
        <v>75</v>
      </c>
      <c r="F53" s="19">
        <v>76</v>
      </c>
      <c r="G53" s="19">
        <v>76</v>
      </c>
      <c r="H53" s="19">
        <v>76</v>
      </c>
      <c r="I53" s="19">
        <v>76</v>
      </c>
      <c r="J53" s="63">
        <v>304</v>
      </c>
      <c r="K53" s="19">
        <v>75</v>
      </c>
      <c r="L53" s="20">
        <v>76</v>
      </c>
      <c r="M53" s="19">
        <v>75</v>
      </c>
      <c r="N53" s="19">
        <v>76</v>
      </c>
      <c r="O53" s="19">
        <v>76</v>
      </c>
      <c r="P53" s="63">
        <v>378</v>
      </c>
      <c r="Q53" s="19">
        <v>74</v>
      </c>
      <c r="R53" s="19">
        <v>75</v>
      </c>
      <c r="S53" s="19">
        <v>76</v>
      </c>
      <c r="T53" s="19">
        <v>76</v>
      </c>
      <c r="U53" s="21">
        <v>76</v>
      </c>
      <c r="V53" s="63">
        <v>377</v>
      </c>
      <c r="W53" s="19">
        <v>76</v>
      </c>
      <c r="X53" s="19">
        <v>75</v>
      </c>
      <c r="Y53" s="19">
        <v>76</v>
      </c>
      <c r="Z53" s="19">
        <v>76</v>
      </c>
      <c r="AA53" s="19">
        <v>75</v>
      </c>
      <c r="AB53" s="63">
        <v>378</v>
      </c>
      <c r="AC53" s="19">
        <v>331</v>
      </c>
      <c r="AD53" s="19">
        <v>300</v>
      </c>
      <c r="AE53" s="19">
        <v>264</v>
      </c>
      <c r="AF53" s="19">
        <v>223</v>
      </c>
      <c r="AG53" s="19">
        <v>172</v>
      </c>
      <c r="AH53" s="19">
        <v>128</v>
      </c>
      <c r="AI53" s="19">
        <v>100</v>
      </c>
      <c r="AJ53" s="19">
        <v>81</v>
      </c>
      <c r="AK53" s="63">
        <v>1599</v>
      </c>
      <c r="AL53" s="19">
        <v>63</v>
      </c>
      <c r="AM53" s="19">
        <v>48</v>
      </c>
      <c r="AN53" s="19">
        <v>35</v>
      </c>
      <c r="AO53" s="19">
        <v>24</v>
      </c>
      <c r="AP53" s="19">
        <v>21</v>
      </c>
      <c r="AQ53" s="63">
        <v>191</v>
      </c>
      <c r="AR53" s="19">
        <v>166</v>
      </c>
      <c r="AS53" s="19">
        <v>861.4817011723999</v>
      </c>
      <c r="AT53" s="19">
        <v>103</v>
      </c>
      <c r="AU53" s="19">
        <v>74</v>
      </c>
    </row>
    <row r="54" spans="1:47" ht="19.5" customHeight="1" hidden="1">
      <c r="A54" s="30" t="s">
        <v>55</v>
      </c>
      <c r="B54" s="45">
        <v>508</v>
      </c>
      <c r="C54" s="19">
        <v>1</v>
      </c>
      <c r="D54" s="19">
        <v>12</v>
      </c>
      <c r="E54" s="78">
        <v>13</v>
      </c>
      <c r="F54" s="19">
        <v>13</v>
      </c>
      <c r="G54" s="19">
        <v>12</v>
      </c>
      <c r="H54" s="19">
        <v>13</v>
      </c>
      <c r="I54" s="19">
        <v>13</v>
      </c>
      <c r="J54" s="63">
        <v>51</v>
      </c>
      <c r="K54" s="19">
        <v>13</v>
      </c>
      <c r="L54" s="20">
        <v>13</v>
      </c>
      <c r="M54" s="19">
        <v>13</v>
      </c>
      <c r="N54" s="19">
        <v>13</v>
      </c>
      <c r="O54" s="19">
        <v>12</v>
      </c>
      <c r="P54" s="63">
        <v>64</v>
      </c>
      <c r="Q54" s="19">
        <v>13</v>
      </c>
      <c r="R54" s="19">
        <v>13</v>
      </c>
      <c r="S54" s="19">
        <v>12</v>
      </c>
      <c r="T54" s="19">
        <v>12</v>
      </c>
      <c r="U54" s="21">
        <v>13</v>
      </c>
      <c r="V54" s="63">
        <v>63</v>
      </c>
      <c r="W54" s="19">
        <v>12</v>
      </c>
      <c r="X54" s="19">
        <v>12</v>
      </c>
      <c r="Y54" s="19">
        <v>11</v>
      </c>
      <c r="Z54" s="19">
        <v>10</v>
      </c>
      <c r="AA54" s="19">
        <v>9</v>
      </c>
      <c r="AB54" s="63">
        <v>54</v>
      </c>
      <c r="AC54" s="19">
        <v>49</v>
      </c>
      <c r="AD54" s="19">
        <v>44</v>
      </c>
      <c r="AE54" s="19">
        <v>39</v>
      </c>
      <c r="AF54" s="19">
        <v>33</v>
      </c>
      <c r="AG54" s="19">
        <v>25</v>
      </c>
      <c r="AH54" s="19">
        <v>19</v>
      </c>
      <c r="AI54" s="19">
        <v>15</v>
      </c>
      <c r="AJ54" s="19">
        <v>12</v>
      </c>
      <c r="AK54" s="63">
        <v>236</v>
      </c>
      <c r="AL54" s="19">
        <v>9</v>
      </c>
      <c r="AM54" s="19">
        <v>7</v>
      </c>
      <c r="AN54" s="19">
        <v>5</v>
      </c>
      <c r="AO54" s="19">
        <v>3</v>
      </c>
      <c r="AP54" s="19">
        <v>3</v>
      </c>
      <c r="AQ54" s="63">
        <v>27</v>
      </c>
      <c r="AR54" s="19">
        <v>24</v>
      </c>
      <c r="AS54" s="19">
        <v>121</v>
      </c>
      <c r="AT54" s="19">
        <v>18</v>
      </c>
      <c r="AU54" s="19">
        <v>10.39618510067</v>
      </c>
    </row>
    <row r="55" spans="1:47" ht="19.5" customHeight="1" hidden="1">
      <c r="A55" s="30" t="s">
        <v>82</v>
      </c>
      <c r="B55" s="45">
        <v>445</v>
      </c>
      <c r="C55" s="19">
        <v>1</v>
      </c>
      <c r="D55" s="19">
        <v>9</v>
      </c>
      <c r="E55" s="78">
        <v>10</v>
      </c>
      <c r="F55" s="19">
        <v>10</v>
      </c>
      <c r="G55" s="19">
        <v>9</v>
      </c>
      <c r="H55" s="19">
        <v>10</v>
      </c>
      <c r="I55" s="19">
        <v>10</v>
      </c>
      <c r="J55" s="63">
        <v>39</v>
      </c>
      <c r="K55" s="19">
        <v>10</v>
      </c>
      <c r="L55" s="20">
        <v>10</v>
      </c>
      <c r="M55" s="19">
        <v>11</v>
      </c>
      <c r="N55" s="19">
        <v>11</v>
      </c>
      <c r="O55" s="19">
        <v>11</v>
      </c>
      <c r="P55" s="63">
        <v>53</v>
      </c>
      <c r="Q55" s="19">
        <v>11</v>
      </c>
      <c r="R55" s="19">
        <v>11</v>
      </c>
      <c r="S55" s="19">
        <v>10</v>
      </c>
      <c r="T55" s="19">
        <v>10</v>
      </c>
      <c r="U55" s="21">
        <v>10</v>
      </c>
      <c r="V55" s="63">
        <v>52</v>
      </c>
      <c r="W55" s="19">
        <v>10</v>
      </c>
      <c r="X55" s="19">
        <v>10</v>
      </c>
      <c r="Y55" s="19">
        <v>10</v>
      </c>
      <c r="Z55" s="19">
        <v>10</v>
      </c>
      <c r="AA55" s="19">
        <v>9</v>
      </c>
      <c r="AB55" s="63">
        <v>49</v>
      </c>
      <c r="AC55" s="19">
        <v>45</v>
      </c>
      <c r="AD55" s="19">
        <v>40</v>
      </c>
      <c r="AE55" s="19">
        <v>36</v>
      </c>
      <c r="AF55" s="19">
        <v>30</v>
      </c>
      <c r="AG55" s="19">
        <v>23</v>
      </c>
      <c r="AH55" s="19">
        <v>17</v>
      </c>
      <c r="AI55" s="19">
        <v>14</v>
      </c>
      <c r="AJ55" s="19">
        <v>11</v>
      </c>
      <c r="AK55" s="63">
        <v>216</v>
      </c>
      <c r="AL55" s="19">
        <v>9</v>
      </c>
      <c r="AM55" s="19">
        <v>6</v>
      </c>
      <c r="AN55" s="19">
        <v>5</v>
      </c>
      <c r="AO55" s="19">
        <v>3</v>
      </c>
      <c r="AP55" s="19">
        <v>3</v>
      </c>
      <c r="AQ55" s="63">
        <v>26</v>
      </c>
      <c r="AR55" s="19">
        <v>22</v>
      </c>
      <c r="AS55" s="19">
        <v>120</v>
      </c>
      <c r="AT55" s="19">
        <v>11.4955203308043</v>
      </c>
      <c r="AU55" s="19">
        <v>9.5658166781513</v>
      </c>
    </row>
    <row r="56" spans="1:47" ht="19.5" customHeight="1" hidden="1" thickBot="1">
      <c r="A56" s="30" t="s">
        <v>85</v>
      </c>
      <c r="B56" s="45">
        <v>391</v>
      </c>
      <c r="C56" s="19">
        <v>1</v>
      </c>
      <c r="D56" s="19">
        <v>6</v>
      </c>
      <c r="E56" s="78">
        <v>7</v>
      </c>
      <c r="F56" s="19">
        <v>7</v>
      </c>
      <c r="G56" s="19">
        <v>8</v>
      </c>
      <c r="H56" s="19">
        <v>8</v>
      </c>
      <c r="I56" s="19">
        <v>8.426280875100002</v>
      </c>
      <c r="J56" s="63">
        <v>31.4262808751</v>
      </c>
      <c r="K56" s="19">
        <v>9</v>
      </c>
      <c r="L56" s="20">
        <v>9</v>
      </c>
      <c r="M56" s="19">
        <v>9</v>
      </c>
      <c r="N56" s="19">
        <v>10</v>
      </c>
      <c r="O56" s="19">
        <v>9</v>
      </c>
      <c r="P56" s="63">
        <v>46</v>
      </c>
      <c r="Q56" s="19">
        <v>10</v>
      </c>
      <c r="R56" s="19">
        <v>10</v>
      </c>
      <c r="S56" s="19">
        <v>9</v>
      </c>
      <c r="T56" s="19">
        <v>9</v>
      </c>
      <c r="U56" s="21">
        <v>9</v>
      </c>
      <c r="V56" s="63">
        <v>47</v>
      </c>
      <c r="W56" s="19">
        <v>9</v>
      </c>
      <c r="X56" s="19">
        <v>9</v>
      </c>
      <c r="Y56" s="19">
        <v>9</v>
      </c>
      <c r="Z56" s="19">
        <v>9</v>
      </c>
      <c r="AA56" s="19">
        <v>8</v>
      </c>
      <c r="AB56" s="63">
        <v>44</v>
      </c>
      <c r="AC56" s="19">
        <v>40</v>
      </c>
      <c r="AD56" s="19">
        <v>36</v>
      </c>
      <c r="AE56" s="19">
        <v>32</v>
      </c>
      <c r="AF56" s="19">
        <v>27</v>
      </c>
      <c r="AG56" s="19">
        <v>21</v>
      </c>
      <c r="AH56" s="19">
        <v>14</v>
      </c>
      <c r="AI56" s="19">
        <v>12</v>
      </c>
      <c r="AJ56" s="19">
        <v>10</v>
      </c>
      <c r="AK56" s="63">
        <v>192</v>
      </c>
      <c r="AL56" s="19">
        <v>8</v>
      </c>
      <c r="AM56" s="19">
        <v>6</v>
      </c>
      <c r="AN56" s="19">
        <v>4</v>
      </c>
      <c r="AO56" s="19">
        <v>3</v>
      </c>
      <c r="AP56" s="19">
        <v>3</v>
      </c>
      <c r="AQ56" s="63">
        <v>24</v>
      </c>
      <c r="AR56" s="19">
        <v>20</v>
      </c>
      <c r="AS56" s="19">
        <v>106</v>
      </c>
      <c r="AT56" s="19">
        <v>9</v>
      </c>
      <c r="AU56" s="19">
        <v>8</v>
      </c>
    </row>
    <row r="57" spans="1:47" ht="19.5" customHeight="1" thickBot="1">
      <c r="A57" s="56" t="s">
        <v>56</v>
      </c>
      <c r="B57" s="57">
        <v>3008</v>
      </c>
      <c r="C57" s="17">
        <v>5.087289599959302</v>
      </c>
      <c r="D57" s="17">
        <v>58.83748241941278</v>
      </c>
      <c r="E57" s="66">
        <v>64</v>
      </c>
      <c r="F57" s="17">
        <v>62.999999999496</v>
      </c>
      <c r="G57" s="17">
        <v>64</v>
      </c>
      <c r="H57" s="17">
        <v>65</v>
      </c>
      <c r="I57" s="17">
        <v>66</v>
      </c>
      <c r="J57" s="66">
        <v>258</v>
      </c>
      <c r="K57" s="17">
        <v>66</v>
      </c>
      <c r="L57" s="17">
        <v>66</v>
      </c>
      <c r="M57" s="17">
        <v>67</v>
      </c>
      <c r="N57" s="17">
        <v>66.04055619924</v>
      </c>
      <c r="O57" s="17">
        <v>67.26844341438</v>
      </c>
      <c r="P57" s="66">
        <v>332.30899961362</v>
      </c>
      <c r="Q57" s="17">
        <v>67.26844341438</v>
      </c>
      <c r="R57" s="17">
        <v>67</v>
      </c>
      <c r="S57" s="17">
        <v>67</v>
      </c>
      <c r="T57" s="17">
        <v>67.011587485454</v>
      </c>
      <c r="U57" s="17">
        <v>67.011587485454</v>
      </c>
      <c r="V57" s="66">
        <v>335.291618385288</v>
      </c>
      <c r="W57" s="17">
        <v>68</v>
      </c>
      <c r="X57" s="17">
        <v>68.22325222052</v>
      </c>
      <c r="Y57" s="17">
        <v>67</v>
      </c>
      <c r="Z57" s="17">
        <v>66.98841251401</v>
      </c>
      <c r="AA57" s="17">
        <v>66.25724217798</v>
      </c>
      <c r="AB57" s="66">
        <v>336.46890691251</v>
      </c>
      <c r="AC57" s="17">
        <v>308.999999997528</v>
      </c>
      <c r="AD57" s="17">
        <v>281</v>
      </c>
      <c r="AE57" s="17">
        <v>248</v>
      </c>
      <c r="AF57" s="17">
        <v>209</v>
      </c>
      <c r="AG57" s="17">
        <v>161</v>
      </c>
      <c r="AH57" s="17">
        <v>121</v>
      </c>
      <c r="AI57" s="17">
        <v>95</v>
      </c>
      <c r="AJ57" s="17">
        <v>76</v>
      </c>
      <c r="AK57" s="66">
        <v>1499.999999997528</v>
      </c>
      <c r="AL57" s="17">
        <v>60</v>
      </c>
      <c r="AM57" s="17">
        <v>46</v>
      </c>
      <c r="AN57" s="17">
        <v>34</v>
      </c>
      <c r="AO57" s="17">
        <v>23</v>
      </c>
      <c r="AP57" s="17">
        <v>20</v>
      </c>
      <c r="AQ57" s="66">
        <v>183</v>
      </c>
      <c r="AR57" s="17">
        <v>155</v>
      </c>
      <c r="AS57" s="17">
        <v>808.9999999935279</v>
      </c>
      <c r="AT57" s="17">
        <v>80</v>
      </c>
      <c r="AU57" s="17">
        <v>67</v>
      </c>
    </row>
    <row r="58" spans="1:47" ht="19.5" customHeight="1" hidden="1">
      <c r="A58" s="30" t="s">
        <v>57</v>
      </c>
      <c r="B58" s="45">
        <v>1513</v>
      </c>
      <c r="C58" s="19">
        <v>2.56034698675924</v>
      </c>
      <c r="D58" s="19">
        <v>29</v>
      </c>
      <c r="E58" s="78">
        <v>32</v>
      </c>
      <c r="F58" s="19">
        <v>31.70683661607</v>
      </c>
      <c r="G58" s="19">
        <v>32</v>
      </c>
      <c r="H58" s="19">
        <v>33</v>
      </c>
      <c r="I58" s="19">
        <v>33</v>
      </c>
      <c r="J58" s="63">
        <v>129.70683661607</v>
      </c>
      <c r="K58" s="19">
        <v>33</v>
      </c>
      <c r="L58" s="19">
        <v>33</v>
      </c>
      <c r="M58" s="19">
        <v>34</v>
      </c>
      <c r="N58" s="19">
        <v>33</v>
      </c>
      <c r="O58" s="19">
        <v>34</v>
      </c>
      <c r="P58" s="63">
        <v>167</v>
      </c>
      <c r="Q58" s="19">
        <v>34</v>
      </c>
      <c r="R58" s="19">
        <v>34</v>
      </c>
      <c r="S58" s="19">
        <v>34</v>
      </c>
      <c r="T58" s="19">
        <v>34</v>
      </c>
      <c r="U58" s="21">
        <v>34</v>
      </c>
      <c r="V58" s="63">
        <v>170</v>
      </c>
      <c r="W58" s="19">
        <v>34</v>
      </c>
      <c r="X58" s="19">
        <v>34.223252220519996</v>
      </c>
      <c r="Y58" s="19">
        <v>34</v>
      </c>
      <c r="Z58" s="19">
        <v>33.71996909963</v>
      </c>
      <c r="AA58" s="19">
        <v>33.21668597874</v>
      </c>
      <c r="AB58" s="63">
        <v>169.15990729889</v>
      </c>
      <c r="AC58" s="19">
        <v>155.51448435501</v>
      </c>
      <c r="AD58" s="19">
        <v>141</v>
      </c>
      <c r="AE58" s="19">
        <v>124</v>
      </c>
      <c r="AF58" s="19">
        <v>105</v>
      </c>
      <c r="AG58" s="19">
        <v>81</v>
      </c>
      <c r="AH58" s="19">
        <v>61</v>
      </c>
      <c r="AI58" s="19">
        <v>48</v>
      </c>
      <c r="AJ58" s="19">
        <v>39</v>
      </c>
      <c r="AK58" s="63">
        <v>754.51448435501</v>
      </c>
      <c r="AL58" s="19">
        <v>30</v>
      </c>
      <c r="AM58" s="19">
        <v>23</v>
      </c>
      <c r="AN58" s="19">
        <v>17</v>
      </c>
      <c r="AO58" s="19">
        <v>11</v>
      </c>
      <c r="AP58" s="19">
        <v>10</v>
      </c>
      <c r="AQ58" s="63">
        <v>91</v>
      </c>
      <c r="AR58" s="19">
        <v>75</v>
      </c>
      <c r="AS58" s="19">
        <v>407.15604480000997</v>
      </c>
      <c r="AT58" s="19">
        <v>39</v>
      </c>
      <c r="AU58" s="19">
        <v>33</v>
      </c>
    </row>
    <row r="59" spans="1:47" ht="19.5" customHeight="1" hidden="1">
      <c r="A59" s="30" t="s">
        <v>58</v>
      </c>
      <c r="B59" s="45">
        <v>808</v>
      </c>
      <c r="C59" s="19">
        <v>1.3676143536453775</v>
      </c>
      <c r="D59" s="19">
        <v>15.837482419412776</v>
      </c>
      <c r="E59" s="78">
        <v>17</v>
      </c>
      <c r="F59" s="19">
        <v>16.936268829606</v>
      </c>
      <c r="G59" s="19">
        <v>17</v>
      </c>
      <c r="H59" s="19">
        <v>17</v>
      </c>
      <c r="I59" s="19">
        <v>18</v>
      </c>
      <c r="J59" s="63">
        <v>68.936268829606</v>
      </c>
      <c r="K59" s="19">
        <v>18</v>
      </c>
      <c r="L59" s="19">
        <v>18</v>
      </c>
      <c r="M59" s="19">
        <v>18</v>
      </c>
      <c r="N59" s="19">
        <v>18</v>
      </c>
      <c r="O59" s="19">
        <v>18</v>
      </c>
      <c r="P59" s="63">
        <v>90</v>
      </c>
      <c r="Q59" s="19">
        <v>18</v>
      </c>
      <c r="R59" s="19">
        <v>18</v>
      </c>
      <c r="S59" s="19">
        <v>18</v>
      </c>
      <c r="T59" s="19">
        <v>18.011587485454</v>
      </c>
      <c r="U59" s="21">
        <v>18.011587485454</v>
      </c>
      <c r="V59" s="63">
        <v>90.023174970908</v>
      </c>
      <c r="W59" s="19">
        <v>19</v>
      </c>
      <c r="X59" s="19">
        <v>19</v>
      </c>
      <c r="Y59" s="19">
        <v>18</v>
      </c>
      <c r="Z59" s="19">
        <v>18</v>
      </c>
      <c r="AA59" s="19">
        <v>18</v>
      </c>
      <c r="AB59" s="63">
        <v>92</v>
      </c>
      <c r="AC59" s="19">
        <v>83.06836616425801</v>
      </c>
      <c r="AD59" s="19">
        <v>76</v>
      </c>
      <c r="AE59" s="19">
        <v>67</v>
      </c>
      <c r="AF59" s="19">
        <v>56</v>
      </c>
      <c r="AG59" s="19">
        <v>43</v>
      </c>
      <c r="AH59" s="19">
        <v>32</v>
      </c>
      <c r="AI59" s="19">
        <v>25</v>
      </c>
      <c r="AJ59" s="19">
        <v>20</v>
      </c>
      <c r="AK59" s="63">
        <v>402.068366164258</v>
      </c>
      <c r="AL59" s="19">
        <v>16</v>
      </c>
      <c r="AM59" s="19">
        <v>12</v>
      </c>
      <c r="AN59" s="19">
        <v>9</v>
      </c>
      <c r="AO59" s="19">
        <v>6</v>
      </c>
      <c r="AP59" s="19">
        <v>5</v>
      </c>
      <c r="AQ59" s="63">
        <v>48</v>
      </c>
      <c r="AR59" s="19">
        <v>42</v>
      </c>
      <c r="AS59" s="19">
        <v>217.483198145258</v>
      </c>
      <c r="AT59" s="19">
        <v>22</v>
      </c>
      <c r="AU59" s="19">
        <v>18</v>
      </c>
    </row>
    <row r="60" spans="1:47" ht="19.5" customHeight="1" hidden="1">
      <c r="A60" s="30" t="s">
        <v>59</v>
      </c>
      <c r="B60" s="45">
        <v>687</v>
      </c>
      <c r="C60" s="19">
        <v>1.1593282595546845</v>
      </c>
      <c r="D60" s="19">
        <v>14</v>
      </c>
      <c r="E60" s="78">
        <v>15</v>
      </c>
      <c r="F60" s="19">
        <v>14.35689455382</v>
      </c>
      <c r="G60" s="19">
        <v>15</v>
      </c>
      <c r="H60" s="19">
        <v>15</v>
      </c>
      <c r="I60" s="19">
        <v>15</v>
      </c>
      <c r="J60" s="63">
        <v>59.35689455382</v>
      </c>
      <c r="K60" s="19">
        <v>15</v>
      </c>
      <c r="L60" s="19">
        <v>15</v>
      </c>
      <c r="M60" s="19">
        <v>15</v>
      </c>
      <c r="N60" s="19">
        <v>15.04055619924</v>
      </c>
      <c r="O60" s="19">
        <v>15.268443414379998</v>
      </c>
      <c r="P60" s="63">
        <v>75.30899961362</v>
      </c>
      <c r="Q60" s="19">
        <v>15.268443414379998</v>
      </c>
      <c r="R60" s="19">
        <v>15</v>
      </c>
      <c r="S60" s="19">
        <v>15</v>
      </c>
      <c r="T60" s="19">
        <v>15</v>
      </c>
      <c r="U60" s="21">
        <v>15</v>
      </c>
      <c r="V60" s="63">
        <v>75.26844341438</v>
      </c>
      <c r="W60" s="19">
        <v>15</v>
      </c>
      <c r="X60" s="19">
        <v>15</v>
      </c>
      <c r="Y60" s="19">
        <v>15</v>
      </c>
      <c r="Z60" s="19">
        <v>15.268443414379998</v>
      </c>
      <c r="AA60" s="19">
        <v>15.04055619924</v>
      </c>
      <c r="AB60" s="63">
        <v>75.30899961362</v>
      </c>
      <c r="AC60" s="19">
        <v>70.41714947826</v>
      </c>
      <c r="AD60" s="19">
        <v>64</v>
      </c>
      <c r="AE60" s="19">
        <v>57</v>
      </c>
      <c r="AF60" s="19">
        <v>48</v>
      </c>
      <c r="AG60" s="19">
        <v>37</v>
      </c>
      <c r="AH60" s="19">
        <v>28</v>
      </c>
      <c r="AI60" s="19">
        <v>22</v>
      </c>
      <c r="AJ60" s="19">
        <v>17</v>
      </c>
      <c r="AK60" s="63">
        <v>343.41714947826</v>
      </c>
      <c r="AL60" s="19">
        <v>14</v>
      </c>
      <c r="AM60" s="19">
        <v>11</v>
      </c>
      <c r="AN60" s="19">
        <v>8</v>
      </c>
      <c r="AO60" s="19">
        <v>6</v>
      </c>
      <c r="AP60" s="19">
        <v>5</v>
      </c>
      <c r="AQ60" s="63">
        <v>44</v>
      </c>
      <c r="AR60" s="19">
        <v>38</v>
      </c>
      <c r="AS60" s="19">
        <v>184.36075704825998</v>
      </c>
      <c r="AT60" s="19">
        <v>19</v>
      </c>
      <c r="AU60" s="19">
        <v>16</v>
      </c>
    </row>
    <row r="61" spans="1:47" ht="12" customHeight="1" thickBot="1">
      <c r="A61" s="30"/>
      <c r="B61" s="19"/>
      <c r="C61" s="19"/>
      <c r="D61" s="19"/>
      <c r="E61" s="78"/>
      <c r="F61" s="19"/>
      <c r="G61" s="19"/>
      <c r="H61" s="19"/>
      <c r="I61" s="19"/>
      <c r="J61" s="63"/>
      <c r="K61" s="19"/>
      <c r="L61" s="19"/>
      <c r="M61" s="19"/>
      <c r="N61" s="19"/>
      <c r="O61" s="19"/>
      <c r="P61" s="63"/>
      <c r="Q61" s="19"/>
      <c r="R61" s="19"/>
      <c r="S61" s="19"/>
      <c r="T61" s="19"/>
      <c r="U61" s="19"/>
      <c r="V61" s="63"/>
      <c r="W61" s="19"/>
      <c r="X61" s="19"/>
      <c r="Y61" s="19"/>
      <c r="Z61" s="19"/>
      <c r="AA61" s="19"/>
      <c r="AB61" s="63"/>
      <c r="AC61" s="19"/>
      <c r="AD61" s="19"/>
      <c r="AE61" s="19"/>
      <c r="AF61" s="19"/>
      <c r="AG61" s="19"/>
      <c r="AH61" s="19"/>
      <c r="AI61" s="19"/>
      <c r="AJ61" s="19"/>
      <c r="AK61" s="63"/>
      <c r="AL61" s="19"/>
      <c r="AM61" s="19"/>
      <c r="AN61" s="19"/>
      <c r="AO61" s="19"/>
      <c r="AP61" s="19"/>
      <c r="AQ61" s="63"/>
      <c r="AR61" s="19"/>
      <c r="AS61" s="19"/>
      <c r="AT61" s="19"/>
      <c r="AU61" s="19"/>
    </row>
    <row r="62" spans="1:47" s="82" customFormat="1" ht="19.5" customHeight="1" thickBot="1">
      <c r="A62" s="83" t="s">
        <v>98</v>
      </c>
      <c r="B62" s="85">
        <v>40710</v>
      </c>
      <c r="C62" s="85">
        <v>67</v>
      </c>
      <c r="D62" s="85">
        <v>828.4642005724804</v>
      </c>
      <c r="E62" s="85">
        <v>865</v>
      </c>
      <c r="F62" s="85">
        <v>864</v>
      </c>
      <c r="G62" s="85">
        <v>872</v>
      </c>
      <c r="H62" s="85">
        <v>880.0846734475</v>
      </c>
      <c r="I62" s="85">
        <v>887</v>
      </c>
      <c r="J62" s="85">
        <v>3503.0846734475</v>
      </c>
      <c r="K62" s="85">
        <v>891.90482441716</v>
      </c>
      <c r="L62" s="85">
        <v>896.3073882293124</v>
      </c>
      <c r="M62" s="85">
        <v>899.53068591875</v>
      </c>
      <c r="N62" s="85">
        <v>903</v>
      </c>
      <c r="O62" s="85">
        <v>905.0721332384983</v>
      </c>
      <c r="P62" s="85">
        <v>4495.898720682271</v>
      </c>
      <c r="Q62" s="85">
        <v>907.1129389977309</v>
      </c>
      <c r="R62" s="85">
        <v>907.1129389977309</v>
      </c>
      <c r="S62" s="85">
        <v>908</v>
      </c>
      <c r="T62" s="85">
        <v>910.9566772902753</v>
      </c>
      <c r="U62" s="85">
        <v>914.0213219616041</v>
      </c>
      <c r="V62" s="85">
        <v>4547.203877247341</v>
      </c>
      <c r="W62" s="85">
        <v>915.0213219616041</v>
      </c>
      <c r="X62" s="85">
        <v>916.123059701471</v>
      </c>
      <c r="Y62" s="85">
        <v>911.833358056639</v>
      </c>
      <c r="Z62" s="85">
        <v>902.360185016483</v>
      </c>
      <c r="AA62" s="85">
        <v>888.000000001037</v>
      </c>
      <c r="AB62" s="85">
        <v>4533.337924737234</v>
      </c>
      <c r="AC62" s="85">
        <v>4203</v>
      </c>
      <c r="AD62" s="85">
        <v>3809</v>
      </c>
      <c r="AE62" s="85">
        <v>3359</v>
      </c>
      <c r="AF62" s="85">
        <v>2831</v>
      </c>
      <c r="AG62" s="85">
        <v>2188</v>
      </c>
      <c r="AH62" s="85">
        <v>1626</v>
      </c>
      <c r="AI62" s="85">
        <v>1281</v>
      </c>
      <c r="AJ62" s="85">
        <v>1029</v>
      </c>
      <c r="AK62" s="85">
        <v>20326</v>
      </c>
      <c r="AL62" s="85">
        <v>804</v>
      </c>
      <c r="AM62" s="85">
        <v>611</v>
      </c>
      <c r="AN62" s="85">
        <v>451</v>
      </c>
      <c r="AO62" s="85">
        <v>303</v>
      </c>
      <c r="AP62" s="85">
        <v>271</v>
      </c>
      <c r="AQ62" s="85">
        <v>2440</v>
      </c>
      <c r="AR62" s="85">
        <v>2098</v>
      </c>
      <c r="AS62" s="85">
        <v>10947</v>
      </c>
      <c r="AT62" s="85">
        <v>1081.6786609807848</v>
      </c>
      <c r="AU62" s="85">
        <v>902.957356076743</v>
      </c>
    </row>
    <row r="63" spans="1:47" s="52" customFormat="1" ht="14.25" customHeight="1" thickBot="1">
      <c r="A63" s="50"/>
      <c r="B63" s="42"/>
      <c r="C63" s="51"/>
      <c r="D63" s="51"/>
      <c r="E63" s="62"/>
      <c r="F63" s="51"/>
      <c r="G63" s="51"/>
      <c r="H63" s="51"/>
      <c r="I63" s="51"/>
      <c r="J63" s="67"/>
      <c r="K63" s="51"/>
      <c r="L63" s="51"/>
      <c r="M63" s="51"/>
      <c r="N63" s="51"/>
      <c r="O63" s="51"/>
      <c r="P63" s="67"/>
      <c r="Q63" s="51"/>
      <c r="R63" s="51"/>
      <c r="S63" s="51"/>
      <c r="T63" s="51"/>
      <c r="U63" s="51"/>
      <c r="V63" s="67"/>
      <c r="W63" s="51"/>
      <c r="X63" s="51"/>
      <c r="Y63" s="51"/>
      <c r="Z63" s="51"/>
      <c r="AA63" s="51"/>
      <c r="AB63" s="67"/>
      <c r="AC63" s="51"/>
      <c r="AD63" s="51"/>
      <c r="AE63" s="51"/>
      <c r="AF63" s="51"/>
      <c r="AG63" s="51"/>
      <c r="AH63" s="51"/>
      <c r="AI63" s="51"/>
      <c r="AJ63" s="51"/>
      <c r="AK63" s="67"/>
      <c r="AL63" s="51"/>
      <c r="AM63" s="51"/>
      <c r="AN63" s="51"/>
      <c r="AO63" s="51"/>
      <c r="AP63" s="51"/>
      <c r="AQ63" s="67"/>
      <c r="AR63" s="51"/>
      <c r="AS63" s="51"/>
      <c r="AT63" s="51"/>
      <c r="AU63" s="51"/>
    </row>
    <row r="64" spans="1:47" ht="19.5" customHeight="1" thickBot="1">
      <c r="A64" s="56" t="s">
        <v>61</v>
      </c>
      <c r="B64" s="17">
        <v>18109</v>
      </c>
      <c r="C64" s="17">
        <v>30</v>
      </c>
      <c r="D64" s="17">
        <v>385</v>
      </c>
      <c r="E64" s="66">
        <v>385</v>
      </c>
      <c r="F64" s="17">
        <v>384</v>
      </c>
      <c r="G64" s="17">
        <v>388</v>
      </c>
      <c r="H64" s="17">
        <v>391</v>
      </c>
      <c r="I64" s="17">
        <v>394</v>
      </c>
      <c r="J64" s="66">
        <v>1557</v>
      </c>
      <c r="K64" s="17">
        <v>397</v>
      </c>
      <c r="L64" s="17">
        <v>399</v>
      </c>
      <c r="M64" s="17">
        <v>400</v>
      </c>
      <c r="N64" s="17">
        <v>402</v>
      </c>
      <c r="O64" s="17">
        <v>403</v>
      </c>
      <c r="P64" s="66">
        <v>2001</v>
      </c>
      <c r="Q64" s="17">
        <v>403</v>
      </c>
      <c r="R64" s="17">
        <v>403</v>
      </c>
      <c r="S64" s="17">
        <v>404</v>
      </c>
      <c r="T64" s="17">
        <v>405</v>
      </c>
      <c r="U64" s="17">
        <v>406</v>
      </c>
      <c r="V64" s="66">
        <v>2021</v>
      </c>
      <c r="W64" s="17">
        <v>407</v>
      </c>
      <c r="X64" s="17">
        <v>407</v>
      </c>
      <c r="Y64" s="17">
        <v>406</v>
      </c>
      <c r="Z64" s="17">
        <v>401</v>
      </c>
      <c r="AA64" s="17">
        <v>395</v>
      </c>
      <c r="AB64" s="66">
        <v>2016</v>
      </c>
      <c r="AC64" s="17">
        <v>1871</v>
      </c>
      <c r="AD64" s="17">
        <v>1695</v>
      </c>
      <c r="AE64" s="17">
        <v>1495</v>
      </c>
      <c r="AF64" s="17">
        <v>1260</v>
      </c>
      <c r="AG64" s="17">
        <v>973</v>
      </c>
      <c r="AH64" s="17">
        <v>722</v>
      </c>
      <c r="AI64" s="17">
        <v>570</v>
      </c>
      <c r="AJ64" s="17">
        <v>459</v>
      </c>
      <c r="AK64" s="66">
        <v>9045</v>
      </c>
      <c r="AL64" s="17">
        <v>358</v>
      </c>
      <c r="AM64" s="17">
        <v>272</v>
      </c>
      <c r="AN64" s="17">
        <v>200</v>
      </c>
      <c r="AO64" s="17">
        <v>134</v>
      </c>
      <c r="AP64" s="17">
        <v>120</v>
      </c>
      <c r="AQ64" s="66">
        <v>1084</v>
      </c>
      <c r="AR64" s="17">
        <v>933</v>
      </c>
      <c r="AS64" s="17">
        <v>4870</v>
      </c>
      <c r="AT64" s="17">
        <v>481</v>
      </c>
      <c r="AU64" s="17">
        <v>402</v>
      </c>
    </row>
    <row r="65" spans="1:47" ht="19.5" customHeight="1" hidden="1" thickBot="1">
      <c r="A65" s="30" t="s">
        <v>62</v>
      </c>
      <c r="B65" s="45">
        <v>18109</v>
      </c>
      <c r="C65" s="19">
        <v>30</v>
      </c>
      <c r="D65" s="19">
        <v>385</v>
      </c>
      <c r="E65" s="78">
        <v>385</v>
      </c>
      <c r="F65" s="19">
        <v>384</v>
      </c>
      <c r="G65" s="19">
        <v>388</v>
      </c>
      <c r="H65" s="19">
        <v>391</v>
      </c>
      <c r="I65" s="19">
        <v>394</v>
      </c>
      <c r="J65" s="63">
        <v>1557</v>
      </c>
      <c r="K65" s="19">
        <v>397</v>
      </c>
      <c r="L65" s="19">
        <v>399</v>
      </c>
      <c r="M65" s="19">
        <v>400</v>
      </c>
      <c r="N65" s="19">
        <v>402</v>
      </c>
      <c r="O65" s="19">
        <v>403</v>
      </c>
      <c r="P65" s="63">
        <v>2001</v>
      </c>
      <c r="Q65" s="19">
        <v>403</v>
      </c>
      <c r="R65" s="19">
        <v>403</v>
      </c>
      <c r="S65" s="19">
        <v>404</v>
      </c>
      <c r="T65" s="19">
        <v>405</v>
      </c>
      <c r="U65" s="19">
        <v>406</v>
      </c>
      <c r="V65" s="63">
        <v>2021</v>
      </c>
      <c r="W65" s="19">
        <v>407</v>
      </c>
      <c r="X65" s="19">
        <v>407</v>
      </c>
      <c r="Y65" s="19">
        <v>406</v>
      </c>
      <c r="Z65" s="19">
        <v>401</v>
      </c>
      <c r="AA65" s="19">
        <v>395</v>
      </c>
      <c r="AB65" s="63">
        <v>2016</v>
      </c>
      <c r="AC65" s="19">
        <v>1871</v>
      </c>
      <c r="AD65" s="19">
        <v>1695</v>
      </c>
      <c r="AE65" s="19">
        <v>1495</v>
      </c>
      <c r="AF65" s="19">
        <v>1260</v>
      </c>
      <c r="AG65" s="19">
        <v>973</v>
      </c>
      <c r="AH65" s="19">
        <v>722</v>
      </c>
      <c r="AI65" s="19">
        <v>570</v>
      </c>
      <c r="AJ65" s="19">
        <v>459</v>
      </c>
      <c r="AK65" s="63">
        <v>9045</v>
      </c>
      <c r="AL65" s="19">
        <v>358</v>
      </c>
      <c r="AM65" s="19">
        <v>272</v>
      </c>
      <c r="AN65" s="19">
        <v>200</v>
      </c>
      <c r="AO65" s="19">
        <v>134</v>
      </c>
      <c r="AP65" s="19">
        <v>120</v>
      </c>
      <c r="AQ65" s="63">
        <v>1084</v>
      </c>
      <c r="AR65" s="19">
        <v>933</v>
      </c>
      <c r="AS65" s="19">
        <v>4870</v>
      </c>
      <c r="AT65" s="19">
        <v>481</v>
      </c>
      <c r="AU65" s="19">
        <v>402</v>
      </c>
    </row>
    <row r="66" spans="1:47" ht="19.5" customHeight="1" thickBot="1">
      <c r="A66" s="56" t="s">
        <v>63</v>
      </c>
      <c r="B66" s="17">
        <v>1139</v>
      </c>
      <c r="C66" s="17">
        <v>1.9077336</v>
      </c>
      <c r="D66" s="17">
        <v>22.092264</v>
      </c>
      <c r="E66" s="66">
        <v>24</v>
      </c>
      <c r="F66" s="17">
        <v>24</v>
      </c>
      <c r="G66" s="17">
        <v>24</v>
      </c>
      <c r="H66" s="17">
        <v>25</v>
      </c>
      <c r="I66" s="17">
        <v>25</v>
      </c>
      <c r="J66" s="66">
        <v>98</v>
      </c>
      <c r="K66" s="17">
        <v>25</v>
      </c>
      <c r="L66" s="17">
        <v>25</v>
      </c>
      <c r="M66" s="17">
        <v>26</v>
      </c>
      <c r="N66" s="17">
        <v>25</v>
      </c>
      <c r="O66" s="17">
        <v>25</v>
      </c>
      <c r="P66" s="66">
        <v>126</v>
      </c>
      <c r="Q66" s="17">
        <v>25</v>
      </c>
      <c r="R66" s="17">
        <v>25</v>
      </c>
      <c r="S66" s="17">
        <v>25</v>
      </c>
      <c r="T66" s="17">
        <v>26</v>
      </c>
      <c r="U66" s="17">
        <v>26</v>
      </c>
      <c r="V66" s="66">
        <v>127</v>
      </c>
      <c r="W66" s="17">
        <v>26</v>
      </c>
      <c r="X66" s="17">
        <v>26</v>
      </c>
      <c r="Y66" s="17">
        <v>26</v>
      </c>
      <c r="Z66" s="17">
        <v>25</v>
      </c>
      <c r="AA66" s="17">
        <v>25</v>
      </c>
      <c r="AB66" s="66">
        <v>128</v>
      </c>
      <c r="AC66" s="17">
        <v>117</v>
      </c>
      <c r="AD66" s="17">
        <v>105</v>
      </c>
      <c r="AE66" s="17">
        <v>94</v>
      </c>
      <c r="AF66" s="17">
        <v>79</v>
      </c>
      <c r="AG66" s="17">
        <v>61</v>
      </c>
      <c r="AH66" s="17">
        <v>46</v>
      </c>
      <c r="AI66" s="17">
        <v>36</v>
      </c>
      <c r="AJ66" s="17">
        <v>28</v>
      </c>
      <c r="AK66" s="66">
        <v>566</v>
      </c>
      <c r="AL66" s="17">
        <v>23</v>
      </c>
      <c r="AM66" s="17">
        <v>17</v>
      </c>
      <c r="AN66" s="17">
        <v>13</v>
      </c>
      <c r="AO66" s="17">
        <v>9</v>
      </c>
      <c r="AP66" s="17">
        <v>8</v>
      </c>
      <c r="AQ66" s="66">
        <v>70</v>
      </c>
      <c r="AR66" s="17">
        <v>59</v>
      </c>
      <c r="AS66" s="17">
        <v>306</v>
      </c>
      <c r="AT66" s="17">
        <v>30</v>
      </c>
      <c r="AU66" s="17">
        <v>25</v>
      </c>
    </row>
    <row r="67" spans="1:47" ht="19.5" customHeight="1" hidden="1" thickBot="1">
      <c r="A67" s="30" t="s">
        <v>64</v>
      </c>
      <c r="B67" s="45">
        <v>1139</v>
      </c>
      <c r="C67" s="19">
        <v>1.9077336</v>
      </c>
      <c r="D67" s="19">
        <v>22.092264</v>
      </c>
      <c r="E67" s="78">
        <v>24</v>
      </c>
      <c r="F67" s="19">
        <v>24</v>
      </c>
      <c r="G67" s="19">
        <v>24</v>
      </c>
      <c r="H67" s="19">
        <v>25</v>
      </c>
      <c r="I67" s="19">
        <v>25</v>
      </c>
      <c r="J67" s="63">
        <v>98</v>
      </c>
      <c r="K67" s="19">
        <v>25</v>
      </c>
      <c r="L67" s="19">
        <v>25</v>
      </c>
      <c r="M67" s="19">
        <v>26</v>
      </c>
      <c r="N67" s="19">
        <v>25</v>
      </c>
      <c r="O67" s="19">
        <v>25</v>
      </c>
      <c r="P67" s="63">
        <v>126</v>
      </c>
      <c r="Q67" s="19">
        <v>25</v>
      </c>
      <c r="R67" s="19">
        <v>25</v>
      </c>
      <c r="S67" s="19">
        <v>25</v>
      </c>
      <c r="T67" s="19">
        <v>26</v>
      </c>
      <c r="U67" s="19">
        <v>26</v>
      </c>
      <c r="V67" s="63">
        <v>127</v>
      </c>
      <c r="W67" s="19">
        <v>26</v>
      </c>
      <c r="X67" s="19">
        <v>26</v>
      </c>
      <c r="Y67" s="19">
        <v>26</v>
      </c>
      <c r="Z67" s="19">
        <v>25</v>
      </c>
      <c r="AA67" s="19">
        <v>25</v>
      </c>
      <c r="AB67" s="63">
        <v>128</v>
      </c>
      <c r="AC67" s="19">
        <v>117</v>
      </c>
      <c r="AD67" s="19">
        <v>105</v>
      </c>
      <c r="AE67" s="19">
        <v>94</v>
      </c>
      <c r="AF67" s="19">
        <v>79</v>
      </c>
      <c r="AG67" s="19">
        <v>61</v>
      </c>
      <c r="AH67" s="19">
        <v>46</v>
      </c>
      <c r="AI67" s="19">
        <v>36</v>
      </c>
      <c r="AJ67" s="19">
        <v>28</v>
      </c>
      <c r="AK67" s="63">
        <v>566</v>
      </c>
      <c r="AL67" s="19">
        <v>23</v>
      </c>
      <c r="AM67" s="19">
        <v>17</v>
      </c>
      <c r="AN67" s="19">
        <v>13</v>
      </c>
      <c r="AO67" s="19">
        <v>9</v>
      </c>
      <c r="AP67" s="19">
        <v>8</v>
      </c>
      <c r="AQ67" s="63">
        <v>70</v>
      </c>
      <c r="AR67" s="19">
        <v>59</v>
      </c>
      <c r="AS67" s="19">
        <v>306</v>
      </c>
      <c r="AT67" s="19">
        <v>30</v>
      </c>
      <c r="AU67" s="19">
        <v>25</v>
      </c>
    </row>
    <row r="68" spans="1:47" ht="19.5" customHeight="1" thickBot="1">
      <c r="A68" s="56" t="s">
        <v>65</v>
      </c>
      <c r="B68" s="57">
        <v>7474</v>
      </c>
      <c r="C68" s="17">
        <v>12</v>
      </c>
      <c r="D68" s="17">
        <v>147</v>
      </c>
      <c r="E68" s="66">
        <v>159</v>
      </c>
      <c r="F68" s="17">
        <v>159</v>
      </c>
      <c r="G68" s="17">
        <v>160</v>
      </c>
      <c r="H68" s="17">
        <v>162.0846734475</v>
      </c>
      <c r="I68" s="17">
        <v>163</v>
      </c>
      <c r="J68" s="66">
        <v>644</v>
      </c>
      <c r="K68" s="17">
        <v>163.90482441716</v>
      </c>
      <c r="L68" s="17">
        <v>164.38201509499999</v>
      </c>
      <c r="M68" s="17">
        <v>164.53068591875</v>
      </c>
      <c r="N68" s="17">
        <v>166</v>
      </c>
      <c r="O68" s="17">
        <v>166.09878569054</v>
      </c>
      <c r="P68" s="66">
        <v>825</v>
      </c>
      <c r="Q68" s="17">
        <v>167.12438462675</v>
      </c>
      <c r="R68" s="17">
        <v>167.12438462675</v>
      </c>
      <c r="S68" s="17">
        <v>167</v>
      </c>
      <c r="T68" s="17">
        <v>166.92861829952</v>
      </c>
      <c r="U68" s="17">
        <v>168</v>
      </c>
      <c r="V68" s="66">
        <v>836.1773875530199</v>
      </c>
      <c r="W68" s="17">
        <v>168</v>
      </c>
      <c r="X68" s="17">
        <v>168</v>
      </c>
      <c r="Y68" s="17">
        <v>166.82802756625</v>
      </c>
      <c r="Z68" s="17">
        <v>166.40282893974</v>
      </c>
      <c r="AA68" s="17">
        <v>163</v>
      </c>
      <c r="AB68" s="66">
        <v>832.2308565059899</v>
      </c>
      <c r="AC68" s="17">
        <v>771</v>
      </c>
      <c r="AD68" s="17">
        <v>700</v>
      </c>
      <c r="AE68" s="17">
        <v>616</v>
      </c>
      <c r="AF68" s="17">
        <v>519</v>
      </c>
      <c r="AG68" s="17">
        <v>402</v>
      </c>
      <c r="AH68" s="17">
        <v>299</v>
      </c>
      <c r="AI68" s="17">
        <v>235</v>
      </c>
      <c r="AJ68" s="17">
        <v>188</v>
      </c>
      <c r="AK68" s="66">
        <v>3730</v>
      </c>
      <c r="AL68" s="17">
        <v>148</v>
      </c>
      <c r="AM68" s="17">
        <v>112</v>
      </c>
      <c r="AN68" s="17">
        <v>83</v>
      </c>
      <c r="AO68" s="17">
        <v>55</v>
      </c>
      <c r="AP68" s="17">
        <v>50</v>
      </c>
      <c r="AQ68" s="66">
        <v>448</v>
      </c>
      <c r="AR68" s="17">
        <v>385</v>
      </c>
      <c r="AS68" s="17">
        <v>2010</v>
      </c>
      <c r="AT68" s="17">
        <v>199</v>
      </c>
      <c r="AU68" s="17">
        <v>166</v>
      </c>
    </row>
    <row r="69" spans="1:47" ht="19.5" customHeight="1" hidden="1">
      <c r="A69" s="30" t="s">
        <v>66</v>
      </c>
      <c r="B69" s="45">
        <v>1576.9740728104998</v>
      </c>
      <c r="C69" s="19">
        <v>3</v>
      </c>
      <c r="D69" s="19">
        <v>29</v>
      </c>
      <c r="E69" s="78">
        <v>32</v>
      </c>
      <c r="F69" s="19">
        <v>32</v>
      </c>
      <c r="G69" s="19">
        <v>34</v>
      </c>
      <c r="H69" s="19">
        <v>34</v>
      </c>
      <c r="I69" s="19">
        <v>34</v>
      </c>
      <c r="J69" s="63">
        <v>134</v>
      </c>
      <c r="K69" s="19">
        <v>35</v>
      </c>
      <c r="L69" s="19">
        <v>35</v>
      </c>
      <c r="M69" s="19">
        <v>34</v>
      </c>
      <c r="N69" s="19">
        <v>35</v>
      </c>
      <c r="O69" s="19">
        <v>34</v>
      </c>
      <c r="P69" s="63">
        <v>173</v>
      </c>
      <c r="Q69" s="19">
        <v>35.2963570605</v>
      </c>
      <c r="R69" s="19">
        <v>35.2963570605</v>
      </c>
      <c r="S69" s="19">
        <v>35</v>
      </c>
      <c r="T69" s="19">
        <v>35.2963570605</v>
      </c>
      <c r="U69" s="19">
        <v>36</v>
      </c>
      <c r="V69" s="63">
        <v>176.88907118150001</v>
      </c>
      <c r="W69" s="19">
        <v>37</v>
      </c>
      <c r="X69" s="19">
        <v>36</v>
      </c>
      <c r="Y69" s="19">
        <v>36</v>
      </c>
      <c r="Z69" s="19">
        <v>35.085001629</v>
      </c>
      <c r="AA69" s="19">
        <v>34</v>
      </c>
      <c r="AB69" s="63">
        <v>178.085001629</v>
      </c>
      <c r="AC69" s="19">
        <v>163</v>
      </c>
      <c r="AD69" s="19">
        <v>148</v>
      </c>
      <c r="AE69" s="19">
        <v>130</v>
      </c>
      <c r="AF69" s="19">
        <v>110</v>
      </c>
      <c r="AG69" s="19">
        <v>85</v>
      </c>
      <c r="AH69" s="19">
        <v>63</v>
      </c>
      <c r="AI69" s="19">
        <v>50</v>
      </c>
      <c r="AJ69" s="19">
        <v>40</v>
      </c>
      <c r="AK69" s="63">
        <v>789</v>
      </c>
      <c r="AL69" s="19">
        <v>31</v>
      </c>
      <c r="AM69" s="19">
        <v>24</v>
      </c>
      <c r="AN69" s="19">
        <v>17</v>
      </c>
      <c r="AO69" s="19">
        <v>12</v>
      </c>
      <c r="AP69" s="19">
        <v>10</v>
      </c>
      <c r="AQ69" s="63">
        <v>94</v>
      </c>
      <c r="AR69" s="19">
        <v>92</v>
      </c>
      <c r="AS69" s="19">
        <v>437</v>
      </c>
      <c r="AT69" s="19">
        <v>42</v>
      </c>
      <c r="AU69" s="19">
        <v>35</v>
      </c>
    </row>
    <row r="70" spans="1:47" ht="19.5" customHeight="1" hidden="1">
      <c r="A70" s="30" t="s">
        <v>67</v>
      </c>
      <c r="B70" s="45">
        <v>2863</v>
      </c>
      <c r="C70" s="19">
        <v>4</v>
      </c>
      <c r="D70" s="19">
        <v>62</v>
      </c>
      <c r="E70" s="78">
        <v>66</v>
      </c>
      <c r="F70" s="19">
        <v>66</v>
      </c>
      <c r="G70" s="19">
        <v>65</v>
      </c>
      <c r="H70" s="19">
        <v>65</v>
      </c>
      <c r="I70" s="19">
        <v>67</v>
      </c>
      <c r="J70" s="63">
        <v>263</v>
      </c>
      <c r="K70" s="19">
        <v>68</v>
      </c>
      <c r="L70" s="19">
        <v>68</v>
      </c>
      <c r="M70" s="19">
        <v>68</v>
      </c>
      <c r="N70" s="19">
        <v>69</v>
      </c>
      <c r="O70" s="19">
        <v>68</v>
      </c>
      <c r="P70" s="63">
        <v>341</v>
      </c>
      <c r="Q70" s="19">
        <v>68</v>
      </c>
      <c r="R70" s="19">
        <v>67</v>
      </c>
      <c r="S70" s="19">
        <v>67</v>
      </c>
      <c r="T70" s="19">
        <v>67</v>
      </c>
      <c r="U70" s="19">
        <v>67</v>
      </c>
      <c r="V70" s="63">
        <v>336</v>
      </c>
      <c r="W70" s="19">
        <v>66</v>
      </c>
      <c r="X70" s="19">
        <v>65</v>
      </c>
      <c r="Y70" s="19">
        <v>63</v>
      </c>
      <c r="Z70" s="19">
        <v>61.404892755</v>
      </c>
      <c r="AA70" s="19">
        <v>61</v>
      </c>
      <c r="AB70" s="63">
        <v>316.404892755</v>
      </c>
      <c r="AC70" s="19">
        <v>285</v>
      </c>
      <c r="AD70" s="19">
        <v>259</v>
      </c>
      <c r="AE70" s="19">
        <v>228</v>
      </c>
      <c r="AF70" s="19">
        <v>192</v>
      </c>
      <c r="AG70" s="19">
        <v>148</v>
      </c>
      <c r="AH70" s="19">
        <v>111</v>
      </c>
      <c r="AI70" s="19">
        <v>87</v>
      </c>
      <c r="AJ70" s="19">
        <v>69</v>
      </c>
      <c r="AK70" s="63">
        <v>1379</v>
      </c>
      <c r="AL70" s="19">
        <v>55</v>
      </c>
      <c r="AM70" s="19">
        <v>41</v>
      </c>
      <c r="AN70" s="19">
        <v>29</v>
      </c>
      <c r="AO70" s="19">
        <v>19</v>
      </c>
      <c r="AP70" s="19">
        <v>18</v>
      </c>
      <c r="AQ70" s="63">
        <v>162</v>
      </c>
      <c r="AR70" s="19">
        <v>136</v>
      </c>
      <c r="AS70" s="19">
        <v>789</v>
      </c>
      <c r="AT70" s="19">
        <v>74</v>
      </c>
      <c r="AU70" s="19">
        <v>61</v>
      </c>
    </row>
    <row r="71" spans="1:47" ht="19.5" customHeight="1" hidden="1">
      <c r="A71" s="30" t="s">
        <v>68</v>
      </c>
      <c r="B71" s="45">
        <v>1913</v>
      </c>
      <c r="C71" s="19">
        <v>3</v>
      </c>
      <c r="D71" s="19">
        <v>35</v>
      </c>
      <c r="E71" s="78">
        <v>38</v>
      </c>
      <c r="F71" s="19">
        <v>38</v>
      </c>
      <c r="G71" s="19">
        <v>38</v>
      </c>
      <c r="H71" s="19">
        <v>39</v>
      </c>
      <c r="I71" s="19">
        <v>38</v>
      </c>
      <c r="J71" s="63">
        <v>153</v>
      </c>
      <c r="K71" s="19">
        <v>36</v>
      </c>
      <c r="L71" s="19">
        <v>37</v>
      </c>
      <c r="M71" s="19">
        <v>38</v>
      </c>
      <c r="N71" s="19">
        <v>37</v>
      </c>
      <c r="O71" s="19">
        <v>39</v>
      </c>
      <c r="P71" s="63">
        <v>187</v>
      </c>
      <c r="Q71" s="19">
        <v>39</v>
      </c>
      <c r="R71" s="19">
        <v>40</v>
      </c>
      <c r="S71" s="19">
        <v>40</v>
      </c>
      <c r="T71" s="19">
        <v>40</v>
      </c>
      <c r="U71" s="19">
        <v>40</v>
      </c>
      <c r="V71" s="63">
        <v>199</v>
      </c>
      <c r="W71" s="19">
        <v>40</v>
      </c>
      <c r="X71" s="19">
        <v>42</v>
      </c>
      <c r="Y71" s="19">
        <v>43</v>
      </c>
      <c r="Z71" s="19">
        <v>44.8141488652</v>
      </c>
      <c r="AA71" s="19">
        <v>44</v>
      </c>
      <c r="AB71" s="63">
        <v>213.8141488652</v>
      </c>
      <c r="AC71" s="19">
        <v>208</v>
      </c>
      <c r="AD71" s="19">
        <v>189</v>
      </c>
      <c r="AE71" s="19">
        <v>166</v>
      </c>
      <c r="AF71" s="19">
        <v>140</v>
      </c>
      <c r="AG71" s="19">
        <v>109</v>
      </c>
      <c r="AH71" s="19">
        <v>81</v>
      </c>
      <c r="AI71" s="19">
        <v>63</v>
      </c>
      <c r="AJ71" s="19">
        <v>51</v>
      </c>
      <c r="AK71" s="63">
        <v>1007</v>
      </c>
      <c r="AL71" s="19">
        <v>40</v>
      </c>
      <c r="AM71" s="19">
        <v>30</v>
      </c>
      <c r="AN71" s="19">
        <v>20</v>
      </c>
      <c r="AO71" s="19">
        <v>13</v>
      </c>
      <c r="AP71" s="19">
        <v>12</v>
      </c>
      <c r="AQ71" s="63">
        <v>115</v>
      </c>
      <c r="AR71" s="19">
        <v>100</v>
      </c>
      <c r="AS71" s="19">
        <v>485</v>
      </c>
      <c r="AT71" s="19">
        <v>54</v>
      </c>
      <c r="AU71" s="19">
        <v>45</v>
      </c>
    </row>
    <row r="72" spans="1:47" ht="19.5" customHeight="1" hidden="1">
      <c r="A72" s="30" t="s">
        <v>69</v>
      </c>
      <c r="B72" s="45">
        <v>728</v>
      </c>
      <c r="C72" s="19">
        <v>1</v>
      </c>
      <c r="D72" s="19">
        <v>13</v>
      </c>
      <c r="E72" s="78">
        <v>14</v>
      </c>
      <c r="F72" s="19">
        <v>14</v>
      </c>
      <c r="G72" s="19">
        <v>15</v>
      </c>
      <c r="H72" s="19">
        <v>15.71086314378</v>
      </c>
      <c r="I72" s="19">
        <v>15</v>
      </c>
      <c r="J72" s="63">
        <v>59.71086314378</v>
      </c>
      <c r="K72" s="19">
        <v>15.90482441716</v>
      </c>
      <c r="L72" s="19">
        <v>15.90482441716</v>
      </c>
      <c r="M72" s="19">
        <v>16.00180505385</v>
      </c>
      <c r="N72" s="19">
        <v>16</v>
      </c>
      <c r="O72" s="19">
        <v>16.098785690539998</v>
      </c>
      <c r="P72" s="63">
        <v>80</v>
      </c>
      <c r="Q72" s="19">
        <v>16.19576632723</v>
      </c>
      <c r="R72" s="19">
        <v>16.19576632723</v>
      </c>
      <c r="S72" s="19">
        <v>16</v>
      </c>
      <c r="T72" s="19">
        <v>16</v>
      </c>
      <c r="U72" s="19">
        <v>16</v>
      </c>
      <c r="V72" s="63">
        <v>80.39153265446001</v>
      </c>
      <c r="W72" s="19">
        <v>16</v>
      </c>
      <c r="X72" s="19">
        <v>16</v>
      </c>
      <c r="Y72" s="19">
        <v>16.19576632723</v>
      </c>
      <c r="Z72" s="19">
        <v>16.098785690539998</v>
      </c>
      <c r="AA72" s="19">
        <v>16</v>
      </c>
      <c r="AB72" s="63">
        <v>80.29455201777</v>
      </c>
      <c r="AC72" s="19">
        <v>75</v>
      </c>
      <c r="AD72" s="19">
        <v>68</v>
      </c>
      <c r="AE72" s="19">
        <v>60</v>
      </c>
      <c r="AF72" s="19">
        <v>50</v>
      </c>
      <c r="AG72" s="19">
        <v>39</v>
      </c>
      <c r="AH72" s="19">
        <v>29</v>
      </c>
      <c r="AI72" s="19">
        <v>23</v>
      </c>
      <c r="AJ72" s="19">
        <v>18</v>
      </c>
      <c r="AK72" s="63">
        <v>362</v>
      </c>
      <c r="AL72" s="19">
        <v>14</v>
      </c>
      <c r="AM72" s="19">
        <v>11</v>
      </c>
      <c r="AN72" s="19">
        <v>12</v>
      </c>
      <c r="AO72" s="19">
        <v>8</v>
      </c>
      <c r="AP72" s="19">
        <v>7</v>
      </c>
      <c r="AQ72" s="63">
        <v>52</v>
      </c>
      <c r="AR72" s="19">
        <v>37</v>
      </c>
      <c r="AS72" s="19">
        <v>195</v>
      </c>
      <c r="AT72" s="19">
        <v>19</v>
      </c>
      <c r="AU72" s="19">
        <v>16</v>
      </c>
    </row>
    <row r="73" spans="1:47" ht="19.5" customHeight="1" hidden="1" thickBot="1">
      <c r="A73" s="30" t="s">
        <v>70</v>
      </c>
      <c r="B73" s="45">
        <v>392.9028552598</v>
      </c>
      <c r="C73" s="19">
        <v>1</v>
      </c>
      <c r="D73" s="19">
        <v>8</v>
      </c>
      <c r="E73" s="78">
        <v>9</v>
      </c>
      <c r="F73" s="19">
        <v>9</v>
      </c>
      <c r="G73" s="19">
        <v>8</v>
      </c>
      <c r="H73" s="19">
        <v>8.373810303720001</v>
      </c>
      <c r="I73" s="19">
        <v>9</v>
      </c>
      <c r="J73" s="63">
        <v>34.37381030372</v>
      </c>
      <c r="K73" s="19">
        <v>9</v>
      </c>
      <c r="L73" s="19">
        <v>8.47719067784</v>
      </c>
      <c r="M73" s="19">
        <v>8.5288808649</v>
      </c>
      <c r="N73" s="19">
        <v>9</v>
      </c>
      <c r="O73" s="19">
        <v>9</v>
      </c>
      <c r="P73" s="63">
        <v>44</v>
      </c>
      <c r="Q73" s="19">
        <v>8.63226123902</v>
      </c>
      <c r="R73" s="19">
        <v>8.63226123902</v>
      </c>
      <c r="S73" s="19">
        <v>9</v>
      </c>
      <c r="T73" s="19">
        <v>8.63226123902</v>
      </c>
      <c r="U73" s="19">
        <v>9</v>
      </c>
      <c r="V73" s="63">
        <v>43.89678371706</v>
      </c>
      <c r="W73" s="19">
        <v>9</v>
      </c>
      <c r="X73" s="19">
        <v>9</v>
      </c>
      <c r="Y73" s="19">
        <v>8.63226123902</v>
      </c>
      <c r="Z73" s="19">
        <v>9</v>
      </c>
      <c r="AA73" s="19">
        <v>8</v>
      </c>
      <c r="AB73" s="63">
        <v>43.632261239019996</v>
      </c>
      <c r="AC73" s="19">
        <v>40</v>
      </c>
      <c r="AD73" s="19">
        <v>36</v>
      </c>
      <c r="AE73" s="19">
        <v>32</v>
      </c>
      <c r="AF73" s="19">
        <v>27</v>
      </c>
      <c r="AG73" s="19">
        <v>21</v>
      </c>
      <c r="AH73" s="19">
        <v>15</v>
      </c>
      <c r="AI73" s="19">
        <v>12</v>
      </c>
      <c r="AJ73" s="19">
        <v>10</v>
      </c>
      <c r="AK73" s="63">
        <v>193</v>
      </c>
      <c r="AL73" s="19">
        <v>8</v>
      </c>
      <c r="AM73" s="19">
        <v>6</v>
      </c>
      <c r="AN73" s="19">
        <v>5</v>
      </c>
      <c r="AO73" s="19">
        <v>3</v>
      </c>
      <c r="AP73" s="19">
        <v>3</v>
      </c>
      <c r="AQ73" s="63">
        <v>25</v>
      </c>
      <c r="AR73" s="19">
        <v>20</v>
      </c>
      <c r="AS73" s="19">
        <v>104</v>
      </c>
      <c r="AT73" s="19">
        <v>10</v>
      </c>
      <c r="AU73" s="19">
        <v>9</v>
      </c>
    </row>
    <row r="74" spans="1:47" ht="19.5" customHeight="1" thickBot="1">
      <c r="A74" s="56" t="s">
        <v>71</v>
      </c>
      <c r="B74" s="17">
        <v>13988</v>
      </c>
      <c r="C74" s="17">
        <v>23.06543140498279</v>
      </c>
      <c r="D74" s="17">
        <v>274.3719365724805</v>
      </c>
      <c r="E74" s="66">
        <v>297</v>
      </c>
      <c r="F74" s="17">
        <v>297</v>
      </c>
      <c r="G74" s="17">
        <v>300</v>
      </c>
      <c r="H74" s="17">
        <v>302</v>
      </c>
      <c r="I74" s="17">
        <v>305</v>
      </c>
      <c r="J74" s="66">
        <v>1204</v>
      </c>
      <c r="K74" s="17">
        <v>306</v>
      </c>
      <c r="L74" s="17">
        <v>307.9253731343124</v>
      </c>
      <c r="M74" s="17">
        <v>309</v>
      </c>
      <c r="N74" s="17">
        <v>310</v>
      </c>
      <c r="O74" s="17">
        <v>310.9733475479583</v>
      </c>
      <c r="P74" s="66">
        <v>1543.8987206822708</v>
      </c>
      <c r="Q74" s="17">
        <v>311.9885543709808</v>
      </c>
      <c r="R74" s="17">
        <v>311.9885543709808</v>
      </c>
      <c r="S74" s="17">
        <v>312</v>
      </c>
      <c r="T74" s="17">
        <v>313.0280589907553</v>
      </c>
      <c r="U74" s="17">
        <v>314.0213219616042</v>
      </c>
      <c r="V74" s="66">
        <v>1563.026489694321</v>
      </c>
      <c r="W74" s="17">
        <v>314.0213219616042</v>
      </c>
      <c r="X74" s="17">
        <v>315.123059701471</v>
      </c>
      <c r="Y74" s="17">
        <v>313.0053304903889</v>
      </c>
      <c r="Z74" s="17">
        <v>309.957356076743</v>
      </c>
      <c r="AA74" s="17">
        <v>305.000000001037</v>
      </c>
      <c r="AB74" s="66">
        <v>1557.1070682312443</v>
      </c>
      <c r="AC74" s="17">
        <v>1444</v>
      </c>
      <c r="AD74" s="17">
        <v>1309</v>
      </c>
      <c r="AE74" s="17">
        <v>1154</v>
      </c>
      <c r="AF74" s="17">
        <v>973</v>
      </c>
      <c r="AG74" s="17">
        <v>752</v>
      </c>
      <c r="AH74" s="17">
        <v>559</v>
      </c>
      <c r="AI74" s="17">
        <v>440</v>
      </c>
      <c r="AJ74" s="17">
        <v>354</v>
      </c>
      <c r="AK74" s="66">
        <v>6985</v>
      </c>
      <c r="AL74" s="17">
        <v>275</v>
      </c>
      <c r="AM74" s="17">
        <v>210</v>
      </c>
      <c r="AN74" s="17">
        <v>155</v>
      </c>
      <c r="AO74" s="17">
        <v>105</v>
      </c>
      <c r="AP74" s="17">
        <v>93</v>
      </c>
      <c r="AQ74" s="66">
        <v>838</v>
      </c>
      <c r="AR74" s="17">
        <v>721</v>
      </c>
      <c r="AS74" s="17">
        <v>3761</v>
      </c>
      <c r="AT74" s="17">
        <v>371.6786609807848</v>
      </c>
      <c r="AU74" s="17">
        <v>309.957356076743</v>
      </c>
    </row>
    <row r="75" spans="1:47" ht="19.5" customHeight="1" hidden="1">
      <c r="A75" s="30" t="s">
        <v>72</v>
      </c>
      <c r="B75" s="45">
        <v>8803.923372425044</v>
      </c>
      <c r="C75" s="19">
        <v>14</v>
      </c>
      <c r="D75" s="19">
        <v>168</v>
      </c>
      <c r="E75" s="78">
        <v>182</v>
      </c>
      <c r="F75" s="19">
        <v>182</v>
      </c>
      <c r="G75" s="19">
        <v>184</v>
      </c>
      <c r="H75" s="19">
        <v>186</v>
      </c>
      <c r="I75" s="19">
        <v>189</v>
      </c>
      <c r="J75" s="63">
        <v>741</v>
      </c>
      <c r="K75" s="19">
        <v>188</v>
      </c>
      <c r="L75" s="19">
        <v>189</v>
      </c>
      <c r="M75" s="19">
        <v>188</v>
      </c>
      <c r="N75" s="19">
        <v>189</v>
      </c>
      <c r="O75" s="19">
        <v>190</v>
      </c>
      <c r="P75" s="63">
        <v>944</v>
      </c>
      <c r="Q75" s="19">
        <v>191</v>
      </c>
      <c r="R75" s="19">
        <v>191</v>
      </c>
      <c r="S75" s="19">
        <v>191</v>
      </c>
      <c r="T75" s="19">
        <v>192</v>
      </c>
      <c r="U75" s="19">
        <v>191</v>
      </c>
      <c r="V75" s="63">
        <v>956</v>
      </c>
      <c r="W75" s="19">
        <v>190</v>
      </c>
      <c r="X75" s="19">
        <v>191</v>
      </c>
      <c r="Y75" s="19">
        <v>190</v>
      </c>
      <c r="Z75" s="19">
        <v>189</v>
      </c>
      <c r="AA75" s="19">
        <v>195.923372425045</v>
      </c>
      <c r="AB75" s="63">
        <v>955.923372425045</v>
      </c>
      <c r="AC75" s="19">
        <v>928</v>
      </c>
      <c r="AD75" s="19">
        <v>841</v>
      </c>
      <c r="AE75" s="19">
        <v>741</v>
      </c>
      <c r="AF75" s="19">
        <v>625</v>
      </c>
      <c r="AG75" s="19">
        <v>482</v>
      </c>
      <c r="AH75" s="19">
        <v>359</v>
      </c>
      <c r="AI75" s="19">
        <v>283</v>
      </c>
      <c r="AJ75" s="19">
        <v>227</v>
      </c>
      <c r="AK75" s="63">
        <v>4486</v>
      </c>
      <c r="AL75" s="19">
        <v>177</v>
      </c>
      <c r="AM75" s="19">
        <v>135</v>
      </c>
      <c r="AN75" s="19">
        <v>100</v>
      </c>
      <c r="AO75" s="19">
        <v>67</v>
      </c>
      <c r="AP75" s="19">
        <v>60</v>
      </c>
      <c r="AQ75" s="63">
        <v>539</v>
      </c>
      <c r="AR75" s="19">
        <v>466</v>
      </c>
      <c r="AS75" s="19">
        <v>2187</v>
      </c>
      <c r="AT75" s="19">
        <v>229</v>
      </c>
      <c r="AU75" s="19">
        <v>182</v>
      </c>
    </row>
    <row r="76" spans="1:47" ht="19.5" customHeight="1" hidden="1">
      <c r="A76" s="30" t="s">
        <v>73</v>
      </c>
      <c r="B76" s="45">
        <v>376.5904923343902</v>
      </c>
      <c r="C76" s="19">
        <v>0.6809464921985429</v>
      </c>
      <c r="D76" s="19">
        <v>4</v>
      </c>
      <c r="E76" s="78">
        <v>4.680946492198543</v>
      </c>
      <c r="F76" s="19">
        <v>5</v>
      </c>
      <c r="G76" s="19">
        <v>6</v>
      </c>
      <c r="H76" s="19">
        <v>6</v>
      </c>
      <c r="I76" s="19">
        <v>5</v>
      </c>
      <c r="J76" s="63">
        <v>22</v>
      </c>
      <c r="K76" s="19">
        <v>7</v>
      </c>
      <c r="L76" s="19">
        <v>6</v>
      </c>
      <c r="M76" s="19">
        <v>7</v>
      </c>
      <c r="N76" s="19">
        <v>8</v>
      </c>
      <c r="O76" s="19">
        <v>7</v>
      </c>
      <c r="P76" s="63">
        <v>35</v>
      </c>
      <c r="Q76" s="19">
        <v>8.9992153518072</v>
      </c>
      <c r="R76" s="19">
        <v>8.9992153518072</v>
      </c>
      <c r="S76" s="19">
        <v>9</v>
      </c>
      <c r="T76" s="19">
        <v>9.0280589907553</v>
      </c>
      <c r="U76" s="19">
        <v>9</v>
      </c>
      <c r="V76" s="63">
        <v>45.0264896943697</v>
      </c>
      <c r="W76" s="19">
        <v>9</v>
      </c>
      <c r="X76" s="19">
        <v>9.0857462686515</v>
      </c>
      <c r="Y76" s="19">
        <v>8</v>
      </c>
      <c r="Z76" s="19">
        <v>9</v>
      </c>
      <c r="AA76" s="19">
        <v>8.7973098791705</v>
      </c>
      <c r="AB76" s="63">
        <v>43.883056147821996</v>
      </c>
      <c r="AC76" s="19">
        <v>42</v>
      </c>
      <c r="AD76" s="19">
        <v>38</v>
      </c>
      <c r="AE76" s="19">
        <v>33</v>
      </c>
      <c r="AF76" s="19">
        <v>28</v>
      </c>
      <c r="AG76" s="19">
        <v>22</v>
      </c>
      <c r="AH76" s="19">
        <v>16</v>
      </c>
      <c r="AI76" s="19">
        <v>13</v>
      </c>
      <c r="AJ76" s="19">
        <v>10</v>
      </c>
      <c r="AK76" s="63">
        <v>202</v>
      </c>
      <c r="AL76" s="19">
        <v>8</v>
      </c>
      <c r="AM76" s="19">
        <v>6</v>
      </c>
      <c r="AN76" s="19">
        <v>4</v>
      </c>
      <c r="AO76" s="19">
        <v>3</v>
      </c>
      <c r="AP76" s="19">
        <v>3</v>
      </c>
      <c r="AQ76" s="63">
        <v>24</v>
      </c>
      <c r="AR76" s="19">
        <v>13</v>
      </c>
      <c r="AS76" s="19">
        <v>105</v>
      </c>
      <c r="AT76" s="19">
        <v>10.7298336886932</v>
      </c>
      <c r="AU76" s="19">
        <v>7</v>
      </c>
    </row>
    <row r="77" spans="1:47" ht="19.5" customHeight="1" hidden="1">
      <c r="A77" s="30" t="s">
        <v>74</v>
      </c>
      <c r="B77" s="45">
        <v>3001.0731959062196</v>
      </c>
      <c r="C77" s="19">
        <v>4.100310334324373</v>
      </c>
      <c r="D77" s="19">
        <v>78</v>
      </c>
      <c r="E77" s="78">
        <v>82.10031033432438</v>
      </c>
      <c r="F77" s="19">
        <v>82</v>
      </c>
      <c r="G77" s="19">
        <v>82</v>
      </c>
      <c r="H77" s="19">
        <v>83</v>
      </c>
      <c r="I77" s="19">
        <v>83</v>
      </c>
      <c r="J77" s="63">
        <v>330</v>
      </c>
      <c r="K77" s="19">
        <v>82</v>
      </c>
      <c r="L77" s="19">
        <v>84</v>
      </c>
      <c r="M77" s="19">
        <v>85</v>
      </c>
      <c r="N77" s="19">
        <v>84</v>
      </c>
      <c r="O77" s="19">
        <v>85</v>
      </c>
      <c r="P77" s="63">
        <v>420</v>
      </c>
      <c r="Q77" s="19">
        <v>84</v>
      </c>
      <c r="R77" s="19">
        <v>84</v>
      </c>
      <c r="S77" s="19">
        <v>84</v>
      </c>
      <c r="T77" s="19">
        <v>83</v>
      </c>
      <c r="U77" s="19">
        <v>85</v>
      </c>
      <c r="V77" s="63">
        <v>420</v>
      </c>
      <c r="W77" s="19">
        <v>85</v>
      </c>
      <c r="X77" s="19">
        <v>85</v>
      </c>
      <c r="Y77" s="19">
        <v>84</v>
      </c>
      <c r="Z77" s="19">
        <v>82</v>
      </c>
      <c r="AA77" s="19">
        <v>52.97288557189499</v>
      </c>
      <c r="AB77" s="63">
        <v>388.972885571895</v>
      </c>
      <c r="AC77" s="19">
        <v>251</v>
      </c>
      <c r="AD77" s="19">
        <v>227</v>
      </c>
      <c r="AE77" s="19">
        <v>201</v>
      </c>
      <c r="AF77" s="19">
        <v>169</v>
      </c>
      <c r="AG77" s="19">
        <v>131</v>
      </c>
      <c r="AH77" s="19">
        <v>97</v>
      </c>
      <c r="AI77" s="19">
        <v>76</v>
      </c>
      <c r="AJ77" s="19">
        <v>62</v>
      </c>
      <c r="AK77" s="63">
        <v>1214</v>
      </c>
      <c r="AL77" s="19">
        <v>48</v>
      </c>
      <c r="AM77" s="19">
        <v>37</v>
      </c>
      <c r="AN77" s="19">
        <v>27</v>
      </c>
      <c r="AO77" s="19">
        <v>18</v>
      </c>
      <c r="AP77" s="19">
        <v>16</v>
      </c>
      <c r="AQ77" s="63">
        <v>146</v>
      </c>
      <c r="AR77" s="19">
        <v>145</v>
      </c>
      <c r="AS77" s="19">
        <v>896</v>
      </c>
      <c r="AT77" s="19">
        <v>89</v>
      </c>
      <c r="AU77" s="19">
        <v>86</v>
      </c>
    </row>
    <row r="78" spans="1:47" ht="19.5" customHeight="1" hidden="1">
      <c r="A78" s="30" t="s">
        <v>75</v>
      </c>
      <c r="B78" s="45">
        <v>1579.71320798272</v>
      </c>
      <c r="C78" s="19">
        <v>3.2841745784598726</v>
      </c>
      <c r="D78" s="19">
        <v>20</v>
      </c>
      <c r="E78" s="78">
        <v>23.284174578459872</v>
      </c>
      <c r="F78" s="19">
        <v>23</v>
      </c>
      <c r="G78" s="19">
        <v>23</v>
      </c>
      <c r="H78" s="19">
        <v>22</v>
      </c>
      <c r="I78" s="19">
        <v>23</v>
      </c>
      <c r="J78" s="63">
        <v>91</v>
      </c>
      <c r="K78" s="19">
        <v>23</v>
      </c>
      <c r="L78" s="19">
        <v>24</v>
      </c>
      <c r="M78" s="19">
        <v>23</v>
      </c>
      <c r="N78" s="19">
        <v>23</v>
      </c>
      <c r="O78" s="19">
        <v>24</v>
      </c>
      <c r="P78" s="63">
        <v>117</v>
      </c>
      <c r="Q78" s="19">
        <v>23</v>
      </c>
      <c r="R78" s="19">
        <v>23</v>
      </c>
      <c r="S78" s="19">
        <v>23</v>
      </c>
      <c r="T78" s="19">
        <v>24</v>
      </c>
      <c r="U78" s="19">
        <v>24</v>
      </c>
      <c r="V78" s="63">
        <v>117</v>
      </c>
      <c r="W78" s="19">
        <v>25</v>
      </c>
      <c r="X78" s="19">
        <v>25</v>
      </c>
      <c r="Y78" s="19">
        <v>26</v>
      </c>
      <c r="Z78" s="19">
        <v>25</v>
      </c>
      <c r="AA78" s="19">
        <v>42.42903340426</v>
      </c>
      <c r="AB78" s="63">
        <v>143.42903340426</v>
      </c>
      <c r="AC78" s="19">
        <v>200</v>
      </c>
      <c r="AD78" s="19">
        <v>182</v>
      </c>
      <c r="AE78" s="19">
        <v>161</v>
      </c>
      <c r="AF78" s="19">
        <v>135</v>
      </c>
      <c r="AG78" s="19">
        <v>105</v>
      </c>
      <c r="AH78" s="19">
        <v>78</v>
      </c>
      <c r="AI78" s="19">
        <v>61</v>
      </c>
      <c r="AJ78" s="19">
        <v>49</v>
      </c>
      <c r="AK78" s="63">
        <v>971</v>
      </c>
      <c r="AL78" s="19">
        <v>38</v>
      </c>
      <c r="AM78" s="19">
        <v>29</v>
      </c>
      <c r="AN78" s="19">
        <v>22</v>
      </c>
      <c r="AO78" s="19">
        <v>15</v>
      </c>
      <c r="AP78" s="19">
        <v>13</v>
      </c>
      <c r="AQ78" s="63">
        <v>117</v>
      </c>
      <c r="AR78" s="19">
        <v>87</v>
      </c>
      <c r="AS78" s="19">
        <v>528</v>
      </c>
      <c r="AT78" s="19">
        <v>37</v>
      </c>
      <c r="AU78" s="19">
        <v>30</v>
      </c>
    </row>
    <row r="79" spans="1:47" ht="19.5" customHeight="1" hidden="1">
      <c r="A79" s="30" t="s">
        <v>76</v>
      </c>
      <c r="B79" s="45">
        <v>227.1693779369247</v>
      </c>
      <c r="C79" s="19">
        <v>1</v>
      </c>
      <c r="D79" s="19">
        <v>4.371936572480505</v>
      </c>
      <c r="E79" s="78">
        <v>5.371936572480505</v>
      </c>
      <c r="F79" s="19">
        <v>5</v>
      </c>
      <c r="G79" s="19">
        <v>5</v>
      </c>
      <c r="H79" s="19">
        <v>5</v>
      </c>
      <c r="I79" s="19">
        <v>5</v>
      </c>
      <c r="J79" s="63">
        <v>20</v>
      </c>
      <c r="K79" s="19">
        <v>6</v>
      </c>
      <c r="L79" s="19">
        <v>4.9253731343124</v>
      </c>
      <c r="M79" s="19">
        <v>6</v>
      </c>
      <c r="N79" s="19">
        <v>6</v>
      </c>
      <c r="O79" s="19">
        <v>4.9733475479583005</v>
      </c>
      <c r="P79" s="63">
        <v>27.898720682270703</v>
      </c>
      <c r="Q79" s="19">
        <v>4.9893390191736</v>
      </c>
      <c r="R79" s="19">
        <v>4.9893390191736</v>
      </c>
      <c r="S79" s="19">
        <v>5</v>
      </c>
      <c r="T79" s="19">
        <v>5</v>
      </c>
      <c r="U79" s="19">
        <v>5.0213219616042</v>
      </c>
      <c r="V79" s="63">
        <v>24.9999999999514</v>
      </c>
      <c r="W79" s="19">
        <v>5.0213219616042</v>
      </c>
      <c r="X79" s="19">
        <v>5.0373134328194995</v>
      </c>
      <c r="Y79" s="19">
        <v>5.0053304903889</v>
      </c>
      <c r="Z79" s="19">
        <v>4.957356076742999</v>
      </c>
      <c r="AA79" s="19">
        <v>4.8773987206665</v>
      </c>
      <c r="AB79" s="63">
        <v>24.8987206822221</v>
      </c>
      <c r="AC79" s="19">
        <v>23</v>
      </c>
      <c r="AD79" s="19">
        <v>21</v>
      </c>
      <c r="AE79" s="19">
        <v>18</v>
      </c>
      <c r="AF79" s="19">
        <v>16</v>
      </c>
      <c r="AG79" s="19">
        <v>12</v>
      </c>
      <c r="AH79" s="19">
        <v>9</v>
      </c>
      <c r="AI79" s="19">
        <v>7</v>
      </c>
      <c r="AJ79" s="19">
        <v>6</v>
      </c>
      <c r="AK79" s="63">
        <v>112</v>
      </c>
      <c r="AL79" s="19">
        <v>4</v>
      </c>
      <c r="AM79" s="19">
        <v>3</v>
      </c>
      <c r="AN79" s="19">
        <v>2</v>
      </c>
      <c r="AO79" s="19">
        <v>2</v>
      </c>
      <c r="AP79" s="19">
        <v>1</v>
      </c>
      <c r="AQ79" s="63">
        <v>12</v>
      </c>
      <c r="AR79" s="19">
        <v>10</v>
      </c>
      <c r="AS79" s="19">
        <v>45</v>
      </c>
      <c r="AT79" s="19">
        <v>5.948827292091599</v>
      </c>
      <c r="AU79" s="19">
        <v>4.957356076742999</v>
      </c>
    </row>
    <row r="80" spans="1:47" s="34" customFormat="1" ht="19.5" customHeight="1" thickBot="1">
      <c r="A80" s="36"/>
      <c r="B80" s="36"/>
      <c r="C80" s="31"/>
      <c r="D80" s="31"/>
      <c r="E80" s="74"/>
      <c r="F80" s="31"/>
      <c r="G80" s="31"/>
      <c r="H80" s="31"/>
      <c r="I80" s="31"/>
      <c r="J80" s="64"/>
      <c r="K80" s="31"/>
      <c r="L80" s="31"/>
      <c r="M80" s="31"/>
      <c r="N80" s="31"/>
      <c r="O80" s="31"/>
      <c r="P80" s="64"/>
      <c r="Q80" s="31"/>
      <c r="R80" s="31"/>
      <c r="S80" s="31"/>
      <c r="T80" s="31"/>
      <c r="U80" s="31"/>
      <c r="V80" s="64"/>
      <c r="W80" s="31"/>
      <c r="X80" s="31"/>
      <c r="Y80" s="31"/>
      <c r="Z80" s="31"/>
      <c r="AA80" s="31"/>
      <c r="AB80" s="64"/>
      <c r="AC80" s="31"/>
      <c r="AD80" s="31"/>
      <c r="AE80" s="31"/>
      <c r="AF80" s="31"/>
      <c r="AG80" s="31"/>
      <c r="AH80" s="31"/>
      <c r="AI80" s="31"/>
      <c r="AJ80" s="31"/>
      <c r="AK80" s="64"/>
      <c r="AL80" s="31"/>
      <c r="AM80" s="31"/>
      <c r="AN80" s="31"/>
      <c r="AO80" s="31"/>
      <c r="AP80" s="31"/>
      <c r="AQ80" s="64"/>
      <c r="AR80" s="31"/>
      <c r="AS80" s="31"/>
      <c r="AT80" s="31"/>
      <c r="AU80" s="31"/>
    </row>
    <row r="81" ht="13.5">
      <c r="A81" s="37" t="s">
        <v>87</v>
      </c>
    </row>
    <row r="87" spans="1:47" ht="19.5" customHeight="1">
      <c r="A87" s="30" t="s">
        <v>77</v>
      </c>
      <c r="B87" s="45">
        <v>55615.57756</v>
      </c>
      <c r="C87" s="19">
        <v>89</v>
      </c>
      <c r="D87" s="19">
        <v>1061</v>
      </c>
      <c r="E87" s="78">
        <v>1150</v>
      </c>
      <c r="F87" s="19">
        <v>1149</v>
      </c>
      <c r="G87" s="19">
        <v>1163</v>
      </c>
      <c r="H87" s="19">
        <v>1182</v>
      </c>
      <c r="I87" s="19">
        <v>1195</v>
      </c>
      <c r="J87" s="63">
        <v>4689</v>
      </c>
      <c r="K87" s="19">
        <v>1207</v>
      </c>
      <c r="L87" s="20">
        <v>1219</v>
      </c>
      <c r="M87" s="19">
        <v>1227</v>
      </c>
      <c r="N87" s="19">
        <v>1236</v>
      </c>
      <c r="O87" s="19">
        <v>1241</v>
      </c>
      <c r="P87" s="63">
        <v>6130</v>
      </c>
      <c r="Q87" s="19">
        <v>1245</v>
      </c>
      <c r="R87" s="19">
        <v>1245</v>
      </c>
      <c r="S87" s="19">
        <v>1248</v>
      </c>
      <c r="T87" s="19">
        <v>1255</v>
      </c>
      <c r="U87" s="21">
        <v>1262</v>
      </c>
      <c r="V87" s="63">
        <v>6255</v>
      </c>
      <c r="W87" s="19">
        <v>1260</v>
      </c>
      <c r="X87" s="19">
        <v>1263</v>
      </c>
      <c r="Y87" s="19">
        <v>1259</v>
      </c>
      <c r="Z87" s="19">
        <v>1236</v>
      </c>
      <c r="AA87" s="19">
        <v>1196</v>
      </c>
      <c r="AB87" s="63">
        <v>6214</v>
      </c>
      <c r="AC87" s="19">
        <v>5735</v>
      </c>
      <c r="AD87" s="19">
        <v>5199</v>
      </c>
      <c r="AE87" s="19">
        <v>4583</v>
      </c>
      <c r="AF87" s="19">
        <v>3863</v>
      </c>
      <c r="AG87" s="19">
        <v>3014</v>
      </c>
      <c r="AH87" s="19">
        <v>2239</v>
      </c>
      <c r="AI87" s="19">
        <v>1766</v>
      </c>
      <c r="AJ87" s="19">
        <v>1417</v>
      </c>
      <c r="AK87" s="63">
        <v>27816</v>
      </c>
      <c r="AL87" s="19">
        <v>1108</v>
      </c>
      <c r="AM87" s="19">
        <v>840</v>
      </c>
      <c r="AN87" s="19">
        <v>620</v>
      </c>
      <c r="AO87" s="19">
        <v>420.57756</v>
      </c>
      <c r="AP87" s="19">
        <v>373</v>
      </c>
      <c r="AQ87" s="63">
        <v>3361.57756</v>
      </c>
      <c r="AR87" s="19">
        <v>2736</v>
      </c>
      <c r="AS87" s="19">
        <v>14318</v>
      </c>
      <c r="AT87" s="19">
        <v>1144</v>
      </c>
      <c r="AU87" s="19">
        <v>1209</v>
      </c>
    </row>
  </sheetData>
  <sheetProtection/>
  <mergeCells count="17">
    <mergeCell ref="AA4:AB4"/>
    <mergeCell ref="B6:B8"/>
    <mergeCell ref="C6:AQ6"/>
    <mergeCell ref="AR6:AU6"/>
    <mergeCell ref="B43:B45"/>
    <mergeCell ref="C43:AQ43"/>
    <mergeCell ref="AR43:AU43"/>
    <mergeCell ref="AR4:AU4"/>
    <mergeCell ref="I5:J5"/>
    <mergeCell ref="T5:V5"/>
    <mergeCell ref="AA5:AB5"/>
    <mergeCell ref="AR5:AU5"/>
    <mergeCell ref="A1:AU1"/>
    <mergeCell ref="A2:AU2"/>
    <mergeCell ref="A3:AU3"/>
    <mergeCell ref="I4:J4"/>
    <mergeCell ref="T4:V4"/>
  </mergeCells>
  <printOptions/>
  <pageMargins left="0.75" right="0.75" top="1" bottom="1" header="0" footer="0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Autorizado</dc:creator>
  <cp:keywords/>
  <dc:description/>
  <cp:lastModifiedBy>Jixson Arroyo Medina</cp:lastModifiedBy>
  <cp:lastPrinted>2005-03-29T21:51:37Z</cp:lastPrinted>
  <dcterms:created xsi:type="dcterms:W3CDTF">1999-02-10T23:39:50Z</dcterms:created>
  <dcterms:modified xsi:type="dcterms:W3CDTF">2013-12-17T13:14:16Z</dcterms:modified>
  <cp:category/>
  <cp:version/>
  <cp:contentType/>
  <cp:contentStatus/>
</cp:coreProperties>
</file>